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 Ćwiklińska\Desktop\"/>
    </mc:Choice>
  </mc:AlternateContent>
  <xr:revisionPtr revIDLastSave="0" documentId="13_ncr:1_{0B863961-8BFB-4D35-947A-5C6DC53ED722}" xr6:coauthVersionLast="45" xr6:coauthVersionMax="45" xr10:uidLastSave="{00000000-0000-0000-0000-000000000000}"/>
  <bookViews>
    <workbookView xWindow="4200" yWindow="420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8" i="1"/>
  <c r="G29" i="1"/>
  <c r="G30" i="1"/>
  <c r="G31" i="1"/>
  <c r="G32" i="1"/>
  <c r="G33" i="1"/>
  <c r="G34" i="1"/>
  <c r="G35" i="1"/>
  <c r="G36" i="1"/>
  <c r="G37" i="1"/>
  <c r="G38" i="1"/>
  <c r="G39" i="1"/>
  <c r="G19" i="1"/>
  <c r="G14" i="1"/>
  <c r="G16" i="1"/>
  <c r="G17" i="1"/>
  <c r="G13" i="1"/>
  <c r="G5" i="1"/>
  <c r="G7" i="1"/>
  <c r="G8" i="1"/>
  <c r="G9" i="1"/>
  <c r="G10" i="1"/>
  <c r="G4" i="1"/>
  <c r="D40" i="1"/>
  <c r="E40" i="1"/>
  <c r="F40" i="1"/>
  <c r="C40" i="1"/>
  <c r="G40" i="1" s="1"/>
  <c r="AE4" i="1"/>
  <c r="AF4" i="1"/>
  <c r="AG4" i="1"/>
  <c r="AE5" i="1"/>
  <c r="AF5" i="1"/>
  <c r="AG5" i="1"/>
  <c r="AE6" i="1"/>
  <c r="AF6" i="1"/>
  <c r="AG6" i="1"/>
  <c r="AE7" i="1"/>
  <c r="AF7" i="1"/>
  <c r="AG7" i="1"/>
  <c r="AG8" i="1"/>
  <c r="AE9" i="1"/>
  <c r="AF9" i="1"/>
  <c r="AG9" i="1"/>
  <c r="AE10" i="1"/>
  <c r="AF10" i="1"/>
  <c r="AG10" i="1"/>
  <c r="AE13" i="1"/>
  <c r="AF13" i="1"/>
  <c r="AG13" i="1"/>
  <c r="AG14" i="1"/>
  <c r="AE15" i="1"/>
  <c r="AE16" i="1"/>
  <c r="AF16" i="1"/>
  <c r="AG16" i="1"/>
  <c r="AE17" i="1"/>
  <c r="AF17" i="1"/>
  <c r="AG17" i="1"/>
  <c r="AE19" i="1"/>
  <c r="AF19" i="1"/>
  <c r="AG19" i="1"/>
  <c r="AE20" i="1"/>
  <c r="AF20" i="1"/>
  <c r="AG20" i="1"/>
  <c r="AE21" i="1"/>
  <c r="AF21" i="1"/>
  <c r="AG21" i="1"/>
  <c r="AE22" i="1"/>
  <c r="AF22" i="1"/>
  <c r="AG22" i="1"/>
  <c r="AE23" i="1"/>
  <c r="AF23" i="1"/>
  <c r="AG23" i="1"/>
  <c r="AE24" i="1"/>
  <c r="AF24" i="1"/>
  <c r="AG24" i="1"/>
  <c r="AE27" i="1"/>
  <c r="AF27" i="1"/>
  <c r="AG27" i="1"/>
  <c r="AG28" i="1"/>
  <c r="AG29" i="1"/>
  <c r="AG30" i="1"/>
  <c r="AG32" i="1"/>
  <c r="AE34" i="1"/>
  <c r="AF34" i="1"/>
  <c r="AG34" i="1"/>
  <c r="AG35" i="1"/>
  <c r="AG36" i="1"/>
  <c r="AG37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M40" i="1"/>
  <c r="N40" i="1"/>
  <c r="O40" i="1"/>
  <c r="L40" i="1"/>
  <c r="I40" i="1"/>
  <c r="J40" i="1"/>
  <c r="K40" i="1"/>
  <c r="H40" i="1"/>
  <c r="AE40" i="1" l="1"/>
  <c r="AF40" i="1"/>
  <c r="AG40" i="1"/>
</calcChain>
</file>

<file path=xl/sharedStrings.xml><?xml version="1.0" encoding="utf-8"?>
<sst xmlns="http://schemas.openxmlformats.org/spreadsheetml/2006/main" count="101" uniqueCount="62">
  <si>
    <t>l.p.</t>
  </si>
  <si>
    <t>Podatek</t>
  </si>
  <si>
    <t>Zaległości</t>
  </si>
  <si>
    <t>Skutki obniżenia stawek</t>
  </si>
  <si>
    <t>Odroczenia i umorzenia</t>
  </si>
  <si>
    <t>Wpłaty ze sprzedaży mienia</t>
  </si>
  <si>
    <t>Osoby prawne</t>
  </si>
  <si>
    <t>a/</t>
  </si>
  <si>
    <t>Podatek od nieruchomości</t>
  </si>
  <si>
    <t>b/</t>
  </si>
  <si>
    <t>Podatek rolny</t>
  </si>
  <si>
    <t>c/</t>
  </si>
  <si>
    <t>Podatek leśny</t>
  </si>
  <si>
    <t>d/</t>
  </si>
  <si>
    <t>e/</t>
  </si>
  <si>
    <t>Podatek od czynności cywilnoprawnych</t>
  </si>
  <si>
    <t>Osoby fizyczne</t>
  </si>
  <si>
    <t>Podatek od spadków i darowizn</t>
  </si>
  <si>
    <t>f/</t>
  </si>
  <si>
    <t>Opłata eksploatacyjna</t>
  </si>
  <si>
    <t>Razem :</t>
  </si>
  <si>
    <t>Informacja  o zaległościach, skutkach obniżenia stawek, umorzeniach i odroczeniach</t>
  </si>
  <si>
    <t>rok 2011</t>
  </si>
  <si>
    <t>rok 2010</t>
  </si>
  <si>
    <t xml:space="preserve">Różnica zaległości </t>
  </si>
  <si>
    <t>2011 - 2010</t>
  </si>
  <si>
    <t>2012 - 2011</t>
  </si>
  <si>
    <t>* zmniejszenie zaległości (-)</t>
  </si>
  <si>
    <t>* wzrost zaległości (+)</t>
  </si>
  <si>
    <t>rok 2013</t>
  </si>
  <si>
    <t>rok 2012</t>
  </si>
  <si>
    <t>rok 2014</t>
  </si>
  <si>
    <t>g/</t>
  </si>
  <si>
    <t>Wpływy z odsetek od nieterminowych wpłat z tytułu podatków i opłat</t>
  </si>
  <si>
    <t>Wpływy z podatku dochodowego od osób fizycznych</t>
  </si>
  <si>
    <t>Wpływy z różnych opłat (przedszkola)</t>
  </si>
  <si>
    <t>Wpływy z pozostałych odsetek</t>
  </si>
  <si>
    <t>rok 2017</t>
  </si>
  <si>
    <t>rok 2018</t>
  </si>
  <si>
    <t>Umorzenia</t>
  </si>
  <si>
    <t>Odroczenia</t>
  </si>
  <si>
    <t>Wpływy z opłat za zezwolenia na sprzedaz napojów alkoholowych</t>
  </si>
  <si>
    <t xml:space="preserve">Odroczenia </t>
  </si>
  <si>
    <t>2018-2017</t>
  </si>
  <si>
    <t>rok 2019</t>
  </si>
  <si>
    <t>2019-2018</t>
  </si>
  <si>
    <t>7a</t>
  </si>
  <si>
    <t>Wpływy z innych lokalnych opłat pobieranych przez jednostki samorządu terytorialnego na podstawie odrębnych ustaw (opłata adiacencka i opłata za zajęcie pasa drogowego)</t>
  </si>
  <si>
    <t>h/</t>
  </si>
  <si>
    <t>i/</t>
  </si>
  <si>
    <t>Dochody związane z realizacją zadań z zakresu administracji rządowej (gmina wypłaciła świadczenia alimentacyjne i kwota ta stanowi należności, które ściąga komornik od dłużnika)</t>
  </si>
  <si>
    <t>Wpływy z innych lokalnych opłat pobieranych przez jednostki samorządu terytorialnego na podstawie odrębnych ustaw (opłata za gospodarowanie odpadami)</t>
  </si>
  <si>
    <t>Wpływy z najmu i dzierżawy składników majątkowych Skarbu Państwa, jednostek samorządu terytorialnego lub innych jednostek zaliczanych do sektora finansów publicznych oraz innych umów o podobnym charakterze (świetlice wiejskie)</t>
  </si>
  <si>
    <t>Wpływy z usług</t>
  </si>
  <si>
    <t>Wpływy z opłat z tytułu użytkowania wieczystego nieruchomości</t>
  </si>
  <si>
    <t>Wpływy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</si>
  <si>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w prawo własności</t>
  </si>
  <si>
    <t>Grzywny, mandaty i inne kary pieniężne od osób fizycznych</t>
  </si>
  <si>
    <t>Podatek od działalności gospodarczej osób fizycznych, opłacany w formie karty podatkowej</t>
  </si>
  <si>
    <t>Podatek od środków transportowych</t>
  </si>
  <si>
    <t>Mosina, dnia 2020-05-11</t>
  </si>
  <si>
    <t xml:space="preserve">różnica zaległości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</si>
</sst>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92D05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B050"/>
      <name val="Czcionka tekstu podstawowego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b/>
      <sz val="8"/>
      <color theme="1"/>
      <name val="Czcionka tekstu podstawowego"/>
      <family val="2"/>
      <charset val="238"/>
    </font>
    <font>
      <b/>
      <sz val="8"/>
      <color rgb="FF92D050"/>
      <name val="Czcionka tekstu podstawowego"/>
      <charset val="238"/>
    </font>
    <font>
      <b/>
      <sz val="8"/>
      <color rgb="FFFF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rgb="FFFF0000"/>
      <name val="Czcionka tekstu podstawowego"/>
      <charset val="238"/>
    </font>
    <font>
      <b/>
      <sz val="8"/>
      <color rgb="FF00B050"/>
      <name val="Czcionka tekstu podstawowego"/>
      <charset val="238"/>
    </font>
    <font>
      <sz val="8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0" fillId="0" borderId="0" xfId="0" applyNumberFormat="1"/>
    <xf numFmtId="4" fontId="9" fillId="0" borderId="0" xfId="0" applyNumberFormat="1" applyFont="1"/>
    <xf numFmtId="4" fontId="12" fillId="2" borderId="4" xfId="0" applyNumberFormat="1" applyFont="1" applyFill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center"/>
    </xf>
    <xf numFmtId="4" fontId="17" fillId="0" borderId="4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18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workbookViewId="0">
      <selection activeCell="B3" sqref="B3"/>
    </sheetView>
  </sheetViews>
  <sheetFormatPr defaultRowHeight="15"/>
  <cols>
    <col min="1" max="1" width="4.625" customWidth="1"/>
    <col min="2" max="2" width="28.125" customWidth="1"/>
    <col min="3" max="6" width="10.25" customWidth="1"/>
    <col min="7" max="7" width="14.375" customWidth="1"/>
    <col min="8" max="14" width="9.625" customWidth="1"/>
    <col min="15" max="32" width="9.625" hidden="1" customWidth="1"/>
    <col min="33" max="33" width="14.5" style="7" customWidth="1"/>
    <col min="34" max="34" width="9.875" bestFit="1" customWidth="1"/>
  </cols>
  <sheetData>
    <row r="1" spans="1:33" ht="38.2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37.5" customHeight="1">
      <c r="A2" s="1"/>
      <c r="C2" s="54" t="s">
        <v>44</v>
      </c>
      <c r="D2" s="54"/>
      <c r="E2" s="54"/>
      <c r="F2" s="54"/>
      <c r="G2" s="38" t="s">
        <v>61</v>
      </c>
      <c r="H2" s="54" t="s">
        <v>38</v>
      </c>
      <c r="I2" s="54"/>
      <c r="J2" s="54"/>
      <c r="K2" s="54"/>
      <c r="L2" s="57" t="s">
        <v>37</v>
      </c>
      <c r="M2" s="58"/>
      <c r="N2" s="58"/>
      <c r="O2" s="37"/>
      <c r="P2" s="35" t="s">
        <v>31</v>
      </c>
      <c r="Q2" s="36"/>
      <c r="R2" s="37"/>
      <c r="S2" s="35" t="s">
        <v>29</v>
      </c>
      <c r="T2" s="36"/>
      <c r="U2" s="37"/>
      <c r="V2" s="35" t="s">
        <v>30</v>
      </c>
      <c r="W2" s="36"/>
      <c r="X2" s="37"/>
      <c r="Y2" s="35" t="s">
        <v>22</v>
      </c>
      <c r="Z2" s="36"/>
      <c r="AA2" s="37"/>
      <c r="AB2" s="35" t="s">
        <v>23</v>
      </c>
      <c r="AC2" s="36"/>
      <c r="AD2" s="37"/>
      <c r="AE2" s="50" t="s">
        <v>24</v>
      </c>
      <c r="AF2" s="51"/>
      <c r="AG2" s="38" t="s">
        <v>61</v>
      </c>
    </row>
    <row r="3" spans="1:33" ht="39.75" customHeight="1">
      <c r="A3" s="3" t="s">
        <v>0</v>
      </c>
      <c r="B3" s="3" t="s">
        <v>1</v>
      </c>
      <c r="C3" s="11" t="s">
        <v>2</v>
      </c>
      <c r="D3" s="11" t="s">
        <v>3</v>
      </c>
      <c r="E3" s="11" t="s">
        <v>39</v>
      </c>
      <c r="F3" s="11" t="s">
        <v>40</v>
      </c>
      <c r="G3" s="39" t="s">
        <v>45</v>
      </c>
      <c r="H3" s="11" t="s">
        <v>2</v>
      </c>
      <c r="I3" s="11" t="s">
        <v>3</v>
      </c>
      <c r="J3" s="11" t="s">
        <v>39</v>
      </c>
      <c r="K3" s="11" t="s">
        <v>40</v>
      </c>
      <c r="L3" s="11" t="s">
        <v>2</v>
      </c>
      <c r="M3" s="11" t="s">
        <v>3</v>
      </c>
      <c r="N3" s="11" t="s">
        <v>39</v>
      </c>
      <c r="O3" s="11" t="s">
        <v>42</v>
      </c>
      <c r="P3" s="11" t="s">
        <v>2</v>
      </c>
      <c r="Q3" s="11" t="s">
        <v>3</v>
      </c>
      <c r="R3" s="11" t="s">
        <v>4</v>
      </c>
      <c r="S3" s="11" t="s">
        <v>2</v>
      </c>
      <c r="T3" s="11" t="s">
        <v>3</v>
      </c>
      <c r="U3" s="11" t="s">
        <v>4</v>
      </c>
      <c r="V3" s="11" t="s">
        <v>2</v>
      </c>
      <c r="W3" s="11" t="s">
        <v>3</v>
      </c>
      <c r="X3" s="11" t="s">
        <v>4</v>
      </c>
      <c r="Y3" s="11" t="s">
        <v>2</v>
      </c>
      <c r="Z3" s="11" t="s">
        <v>3</v>
      </c>
      <c r="AA3" s="11" t="s">
        <v>4</v>
      </c>
      <c r="AB3" s="11" t="s">
        <v>2</v>
      </c>
      <c r="AC3" s="11" t="s">
        <v>3</v>
      </c>
      <c r="AD3" s="11" t="s">
        <v>4</v>
      </c>
      <c r="AE3" s="13" t="s">
        <v>25</v>
      </c>
      <c r="AF3" s="14" t="s">
        <v>26</v>
      </c>
      <c r="AG3" s="15" t="s">
        <v>43</v>
      </c>
    </row>
    <row r="4" spans="1:33" ht="32.25" customHeight="1">
      <c r="A4" s="9">
        <v>1</v>
      </c>
      <c r="B4" s="46" t="s">
        <v>54</v>
      </c>
      <c r="C4" s="20">
        <v>64589.94</v>
      </c>
      <c r="D4" s="46"/>
      <c r="E4" s="46"/>
      <c r="F4" s="46"/>
      <c r="G4" s="48">
        <f>C4-H4</f>
        <v>-3001.1699999999983</v>
      </c>
      <c r="H4" s="20">
        <v>67591.11</v>
      </c>
      <c r="I4" s="20"/>
      <c r="J4" s="20"/>
      <c r="K4" s="20"/>
      <c r="L4" s="20">
        <v>42918.23</v>
      </c>
      <c r="M4" s="20"/>
      <c r="N4" s="20"/>
      <c r="O4" s="20"/>
      <c r="P4" s="20"/>
      <c r="Q4" s="20"/>
      <c r="R4" s="20"/>
      <c r="S4" s="21"/>
      <c r="T4" s="20"/>
      <c r="U4" s="20"/>
      <c r="V4" s="20">
        <v>20093.990000000002</v>
      </c>
      <c r="W4" s="20"/>
      <c r="X4" s="20"/>
      <c r="Y4" s="22">
        <v>18628.8</v>
      </c>
      <c r="Z4" s="22"/>
      <c r="AA4" s="22"/>
      <c r="AB4" s="23">
        <v>12292.7</v>
      </c>
      <c r="AC4" s="23"/>
      <c r="AD4" s="23"/>
      <c r="AE4" s="24">
        <f>Y4-AB4</f>
        <v>6336.0999999999985</v>
      </c>
      <c r="AF4" s="25">
        <f>V4-Y4</f>
        <v>1465.1900000000023</v>
      </c>
      <c r="AG4" s="25">
        <f>H4-L4</f>
        <v>24672.879999999997</v>
      </c>
    </row>
    <row r="5" spans="1:33" ht="77.25" customHeight="1">
      <c r="A5" s="9">
        <v>2</v>
      </c>
      <c r="B5" s="46" t="s">
        <v>55</v>
      </c>
      <c r="C5" s="20">
        <v>43064.73</v>
      </c>
      <c r="D5" s="46"/>
      <c r="E5" s="46"/>
      <c r="F5" s="46"/>
      <c r="G5" s="48">
        <f t="shared" ref="G5:G10" si="0">C5-H5</f>
        <v>-23462.090000000004</v>
      </c>
      <c r="H5" s="20">
        <v>66526.820000000007</v>
      </c>
      <c r="I5" s="20"/>
      <c r="J5" s="20"/>
      <c r="K5" s="20"/>
      <c r="L5" s="20">
        <v>38269.18</v>
      </c>
      <c r="M5" s="20"/>
      <c r="N5" s="20"/>
      <c r="O5" s="20"/>
      <c r="P5" s="20"/>
      <c r="Q5" s="20"/>
      <c r="R5" s="20"/>
      <c r="S5" s="21"/>
      <c r="T5" s="20"/>
      <c r="U5" s="20"/>
      <c r="V5" s="20">
        <v>30731.78</v>
      </c>
      <c r="W5" s="20"/>
      <c r="X5" s="20"/>
      <c r="Y5" s="22">
        <v>56310.879999999997</v>
      </c>
      <c r="Z5" s="22"/>
      <c r="AA5" s="22"/>
      <c r="AB5" s="23">
        <v>191299.04</v>
      </c>
      <c r="AC5" s="23"/>
      <c r="AD5" s="23"/>
      <c r="AE5" s="24">
        <f t="shared" ref="AE5:AE34" si="1">Y5-AB5</f>
        <v>-134988.16</v>
      </c>
      <c r="AF5" s="12">
        <f t="shared" ref="AF5:AF34" si="2">V5-Y5</f>
        <v>-25579.1</v>
      </c>
      <c r="AG5" s="25">
        <f t="shared" ref="AG5:AG10" si="3">H5-L5</f>
        <v>28257.640000000007</v>
      </c>
    </row>
    <row r="6" spans="1:33" ht="18.95" customHeight="1">
      <c r="A6" s="9">
        <v>3</v>
      </c>
      <c r="B6" s="46" t="s">
        <v>5</v>
      </c>
      <c r="C6" s="20"/>
      <c r="D6" s="46"/>
      <c r="E6" s="46"/>
      <c r="F6" s="46"/>
      <c r="G6" s="48"/>
      <c r="H6" s="20">
        <v>65740.87</v>
      </c>
      <c r="I6" s="20"/>
      <c r="J6" s="20"/>
      <c r="K6" s="20"/>
      <c r="L6" s="20">
        <v>21597.74</v>
      </c>
      <c r="M6" s="20"/>
      <c r="N6" s="20"/>
      <c r="O6" s="20"/>
      <c r="P6" s="20"/>
      <c r="Q6" s="20"/>
      <c r="R6" s="20"/>
      <c r="S6" s="21"/>
      <c r="T6" s="20"/>
      <c r="U6" s="20"/>
      <c r="V6" s="20">
        <v>120230.97</v>
      </c>
      <c r="W6" s="20"/>
      <c r="X6" s="20"/>
      <c r="Y6" s="22">
        <v>227999.21</v>
      </c>
      <c r="Z6" s="22"/>
      <c r="AA6" s="22"/>
      <c r="AB6" s="23">
        <v>496134.21</v>
      </c>
      <c r="AC6" s="23"/>
      <c r="AD6" s="23"/>
      <c r="AE6" s="24">
        <f t="shared" si="1"/>
        <v>-268135</v>
      </c>
      <c r="AF6" s="12">
        <f t="shared" si="2"/>
        <v>-107768.23999999999</v>
      </c>
      <c r="AG6" s="25">
        <f t="shared" si="3"/>
        <v>44143.12999999999</v>
      </c>
    </row>
    <row r="7" spans="1:33" ht="45" customHeight="1">
      <c r="A7" s="9">
        <v>4</v>
      </c>
      <c r="B7" s="46" t="s">
        <v>56</v>
      </c>
      <c r="C7" s="20">
        <v>7841.96</v>
      </c>
      <c r="D7" s="46"/>
      <c r="E7" s="46"/>
      <c r="F7" s="46"/>
      <c r="G7" s="48">
        <f t="shared" si="0"/>
        <v>0</v>
      </c>
      <c r="H7" s="20">
        <v>7841.96</v>
      </c>
      <c r="I7" s="20"/>
      <c r="J7" s="20"/>
      <c r="K7" s="20"/>
      <c r="L7" s="20">
        <v>9932.35</v>
      </c>
      <c r="M7" s="20"/>
      <c r="N7" s="20"/>
      <c r="O7" s="20"/>
      <c r="P7" s="20"/>
      <c r="Q7" s="20"/>
      <c r="R7" s="20"/>
      <c r="S7" s="21"/>
      <c r="T7" s="20"/>
      <c r="U7" s="20"/>
      <c r="V7" s="20">
        <v>3244.46</v>
      </c>
      <c r="W7" s="20"/>
      <c r="X7" s="20"/>
      <c r="Y7" s="22">
        <v>3113.62</v>
      </c>
      <c r="Z7" s="22"/>
      <c r="AA7" s="22"/>
      <c r="AB7" s="23">
        <v>3816.3</v>
      </c>
      <c r="AC7" s="23"/>
      <c r="AD7" s="23"/>
      <c r="AE7" s="24">
        <f t="shared" si="1"/>
        <v>-702.68000000000029</v>
      </c>
      <c r="AF7" s="25">
        <f t="shared" si="2"/>
        <v>130.84000000000015</v>
      </c>
      <c r="AG7" s="26">
        <f t="shared" si="3"/>
        <v>-2090.3900000000003</v>
      </c>
    </row>
    <row r="8" spans="1:33" ht="27.75" customHeight="1">
      <c r="A8" s="9">
        <v>5</v>
      </c>
      <c r="B8" s="46" t="s">
        <v>36</v>
      </c>
      <c r="C8" s="20">
        <v>13460.1</v>
      </c>
      <c r="D8" s="46"/>
      <c r="E8" s="46"/>
      <c r="F8" s="46"/>
      <c r="G8" s="49">
        <f t="shared" si="0"/>
        <v>2019</v>
      </c>
      <c r="H8" s="20">
        <v>11441.1</v>
      </c>
      <c r="I8" s="20"/>
      <c r="J8" s="20"/>
      <c r="K8" s="20"/>
      <c r="L8" s="20">
        <v>8523.4</v>
      </c>
      <c r="M8" s="20"/>
      <c r="N8" s="20"/>
      <c r="O8" s="20"/>
      <c r="P8" s="20"/>
      <c r="Q8" s="20"/>
      <c r="R8" s="20"/>
      <c r="S8" s="21"/>
      <c r="T8" s="20"/>
      <c r="U8" s="20"/>
      <c r="V8" s="20"/>
      <c r="W8" s="20"/>
      <c r="X8" s="20"/>
      <c r="Y8" s="22"/>
      <c r="Z8" s="22"/>
      <c r="AA8" s="22"/>
      <c r="AB8" s="23"/>
      <c r="AC8" s="23"/>
      <c r="AD8" s="23"/>
      <c r="AE8" s="24"/>
      <c r="AF8" s="25"/>
      <c r="AG8" s="25">
        <f t="shared" si="3"/>
        <v>2917.7000000000007</v>
      </c>
    </row>
    <row r="9" spans="1:33" ht="33" customHeight="1">
      <c r="A9" s="9">
        <v>6</v>
      </c>
      <c r="B9" s="46" t="s">
        <v>57</v>
      </c>
      <c r="C9" s="20">
        <v>15718.1</v>
      </c>
      <c r="D9" s="46"/>
      <c r="E9" s="46"/>
      <c r="F9" s="46"/>
      <c r="G9" s="49">
        <f t="shared" si="0"/>
        <v>1727.17</v>
      </c>
      <c r="H9" s="20">
        <v>13990.93</v>
      </c>
      <c r="I9" s="20"/>
      <c r="J9" s="20"/>
      <c r="K9" s="20"/>
      <c r="L9" s="20">
        <v>5602.69</v>
      </c>
      <c r="M9" s="20"/>
      <c r="N9" s="20"/>
      <c r="O9" s="20"/>
      <c r="P9" s="20"/>
      <c r="Q9" s="20"/>
      <c r="R9" s="20"/>
      <c r="S9" s="21"/>
      <c r="T9" s="20"/>
      <c r="U9" s="20"/>
      <c r="V9" s="20">
        <v>86547.93</v>
      </c>
      <c r="W9" s="20"/>
      <c r="X9" s="20"/>
      <c r="Y9" s="22">
        <v>69170.42</v>
      </c>
      <c r="Z9" s="22"/>
      <c r="AA9" s="22"/>
      <c r="AB9" s="23">
        <v>89307.14</v>
      </c>
      <c r="AC9" s="23"/>
      <c r="AD9" s="23"/>
      <c r="AE9" s="24">
        <f t="shared" si="1"/>
        <v>-20136.72</v>
      </c>
      <c r="AF9" s="25">
        <f t="shared" si="2"/>
        <v>17377.509999999995</v>
      </c>
      <c r="AG9" s="25">
        <f t="shared" si="3"/>
        <v>8388.2400000000016</v>
      </c>
    </row>
    <row r="10" spans="1:33" ht="45" customHeight="1">
      <c r="A10" s="9">
        <v>7</v>
      </c>
      <c r="B10" s="46" t="s">
        <v>58</v>
      </c>
      <c r="C10" s="20">
        <v>225434.02</v>
      </c>
      <c r="D10" s="46"/>
      <c r="E10" s="46"/>
      <c r="F10" s="46">
        <v>527.32000000000005</v>
      </c>
      <c r="G10" s="49">
        <f t="shared" si="0"/>
        <v>2845.4899999999907</v>
      </c>
      <c r="H10" s="20">
        <v>222588.53</v>
      </c>
      <c r="I10" s="20"/>
      <c r="J10" s="20"/>
      <c r="K10" s="20"/>
      <c r="L10" s="20">
        <v>211484.15</v>
      </c>
      <c r="M10" s="20"/>
      <c r="N10" s="20"/>
      <c r="O10" s="20"/>
      <c r="P10" s="20"/>
      <c r="Q10" s="20"/>
      <c r="R10" s="20"/>
      <c r="S10" s="21"/>
      <c r="T10" s="20"/>
      <c r="U10" s="20"/>
      <c r="V10" s="20">
        <v>208801.08</v>
      </c>
      <c r="W10" s="20"/>
      <c r="X10" s="20"/>
      <c r="Y10" s="22">
        <v>180403.23</v>
      </c>
      <c r="Z10" s="22"/>
      <c r="AA10" s="22">
        <v>12877.12</v>
      </c>
      <c r="AB10" s="23">
        <v>188743.03</v>
      </c>
      <c r="AC10" s="23"/>
      <c r="AD10" s="23">
        <v>19545.599999999999</v>
      </c>
      <c r="AE10" s="24">
        <f t="shared" si="1"/>
        <v>-8339.7999999999884</v>
      </c>
      <c r="AF10" s="25">
        <f t="shared" si="2"/>
        <v>28397.849999999977</v>
      </c>
      <c r="AG10" s="25">
        <f t="shared" si="3"/>
        <v>11104.380000000005</v>
      </c>
    </row>
    <row r="11" spans="1:33" ht="30" customHeight="1">
      <c r="A11" s="9" t="s">
        <v>46</v>
      </c>
      <c r="B11" s="46" t="s">
        <v>33</v>
      </c>
      <c r="C11" s="20"/>
      <c r="D11" s="46"/>
      <c r="E11" s="46"/>
      <c r="F11" s="46">
        <v>94.04</v>
      </c>
      <c r="G11" s="4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/>
      <c r="T11" s="20"/>
      <c r="U11" s="20"/>
      <c r="V11" s="20"/>
      <c r="W11" s="20"/>
      <c r="X11" s="20"/>
      <c r="Y11" s="22"/>
      <c r="Z11" s="22"/>
      <c r="AA11" s="22"/>
      <c r="AB11" s="23"/>
      <c r="AC11" s="23"/>
      <c r="AD11" s="23"/>
      <c r="AE11" s="24"/>
      <c r="AF11" s="25"/>
      <c r="AG11" s="25"/>
    </row>
    <row r="12" spans="1:33" ht="18.95" customHeight="1">
      <c r="A12" s="10">
        <v>8</v>
      </c>
      <c r="B12" s="47" t="s">
        <v>6</v>
      </c>
      <c r="C12" s="47"/>
      <c r="D12" s="47"/>
      <c r="E12" s="47"/>
      <c r="F12" s="47"/>
      <c r="G12" s="4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8"/>
      <c r="Z12" s="28"/>
      <c r="AA12" s="28"/>
      <c r="AB12" s="29"/>
      <c r="AC12" s="29"/>
      <c r="AD12" s="29"/>
      <c r="AE12" s="30"/>
      <c r="AF12" s="31"/>
      <c r="AG12" s="32"/>
    </row>
    <row r="13" spans="1:33" ht="18.95" customHeight="1">
      <c r="A13" s="40" t="s">
        <v>7</v>
      </c>
      <c r="B13" s="46" t="s">
        <v>8</v>
      </c>
      <c r="C13" s="20">
        <v>1014032.95</v>
      </c>
      <c r="D13" s="20">
        <v>1631084.51</v>
      </c>
      <c r="E13" s="20"/>
      <c r="F13" s="20"/>
      <c r="G13" s="48">
        <f>C13-H13</f>
        <v>-6165.8100000000559</v>
      </c>
      <c r="H13" s="20">
        <v>1020198.76</v>
      </c>
      <c r="I13" s="20">
        <v>1577110.46</v>
      </c>
      <c r="J13" s="20"/>
      <c r="K13" s="20"/>
      <c r="L13" s="20">
        <v>698823.44</v>
      </c>
      <c r="M13" s="20">
        <v>1393353.73</v>
      </c>
      <c r="N13" s="20"/>
      <c r="O13" s="20"/>
      <c r="P13" s="20"/>
      <c r="Q13" s="20"/>
      <c r="R13" s="20"/>
      <c r="S13" s="21"/>
      <c r="T13" s="21"/>
      <c r="U13" s="21"/>
      <c r="V13" s="20">
        <v>196196.07</v>
      </c>
      <c r="W13" s="20">
        <v>471860.6</v>
      </c>
      <c r="X13" s="20"/>
      <c r="Y13" s="22">
        <v>216057.63</v>
      </c>
      <c r="Z13" s="22">
        <v>490915.59</v>
      </c>
      <c r="AA13" s="22"/>
      <c r="AB13" s="23">
        <v>314013.77</v>
      </c>
      <c r="AC13" s="23">
        <v>449335.76</v>
      </c>
      <c r="AD13" s="23">
        <v>8025</v>
      </c>
      <c r="AE13" s="24">
        <f t="shared" si="1"/>
        <v>-97956.140000000014</v>
      </c>
      <c r="AF13" s="12">
        <f t="shared" si="2"/>
        <v>-19861.559999999998</v>
      </c>
      <c r="AG13" s="25">
        <f>H13-L13</f>
        <v>321375.32000000007</v>
      </c>
    </row>
    <row r="14" spans="1:33" ht="18.95" customHeight="1">
      <c r="A14" s="40" t="s">
        <v>9</v>
      </c>
      <c r="B14" s="46" t="s">
        <v>10</v>
      </c>
      <c r="C14" s="20">
        <v>47</v>
      </c>
      <c r="D14" s="20">
        <v>9061.32</v>
      </c>
      <c r="E14" s="20"/>
      <c r="F14" s="20"/>
      <c r="G14" s="48">
        <f t="shared" ref="G14:G17" si="4">C14-H14</f>
        <v>-47</v>
      </c>
      <c r="H14" s="20">
        <v>94</v>
      </c>
      <c r="I14" s="20">
        <v>6998.95</v>
      </c>
      <c r="J14" s="20"/>
      <c r="K14" s="20"/>
      <c r="L14" s="20">
        <v>26</v>
      </c>
      <c r="M14" s="20">
        <v>7022.86</v>
      </c>
      <c r="N14" s="20"/>
      <c r="O14" s="20"/>
      <c r="P14" s="20"/>
      <c r="Q14" s="20"/>
      <c r="R14" s="20"/>
      <c r="S14" s="21"/>
      <c r="T14" s="21"/>
      <c r="U14" s="21"/>
      <c r="V14" s="20"/>
      <c r="W14" s="20">
        <v>36846.22</v>
      </c>
      <c r="X14" s="20"/>
      <c r="Y14" s="22"/>
      <c r="Z14" s="22">
        <v>9084.66</v>
      </c>
      <c r="AA14" s="22"/>
      <c r="AB14" s="23"/>
      <c r="AC14" s="23">
        <v>7071.56</v>
      </c>
      <c r="AD14" s="23">
        <v>2298.21</v>
      </c>
      <c r="AE14" s="24"/>
      <c r="AF14" s="33"/>
      <c r="AG14" s="25">
        <f t="shared" ref="AG14:AG17" si="5">H14-L14</f>
        <v>68</v>
      </c>
    </row>
    <row r="15" spans="1:33" ht="18.95" customHeight="1">
      <c r="A15" s="40" t="s">
        <v>11</v>
      </c>
      <c r="B15" s="46" t="s">
        <v>12</v>
      </c>
      <c r="C15" s="20"/>
      <c r="D15" s="20"/>
      <c r="E15" s="20"/>
      <c r="F15" s="20"/>
      <c r="G15" s="48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  <c r="T15" s="21"/>
      <c r="U15" s="21"/>
      <c r="V15" s="20"/>
      <c r="W15" s="20"/>
      <c r="X15" s="20"/>
      <c r="Y15" s="22"/>
      <c r="Z15" s="22"/>
      <c r="AA15" s="22"/>
      <c r="AB15" s="23">
        <v>1636</v>
      </c>
      <c r="AC15" s="23"/>
      <c r="AD15" s="23"/>
      <c r="AE15" s="24">
        <f t="shared" si="1"/>
        <v>-1636</v>
      </c>
      <c r="AF15" s="33"/>
      <c r="AG15" s="25"/>
    </row>
    <row r="16" spans="1:33" ht="18.95" customHeight="1">
      <c r="A16" s="40" t="s">
        <v>13</v>
      </c>
      <c r="B16" s="46" t="s">
        <v>59</v>
      </c>
      <c r="C16" s="20">
        <v>31686.45</v>
      </c>
      <c r="D16" s="20">
        <v>262031.69</v>
      </c>
      <c r="E16" s="20"/>
      <c r="F16" s="20"/>
      <c r="G16" s="49">
        <f t="shared" si="4"/>
        <v>398.70000000000073</v>
      </c>
      <c r="H16" s="20">
        <v>31287.75</v>
      </c>
      <c r="I16" s="20">
        <v>254562.28</v>
      </c>
      <c r="J16" s="20"/>
      <c r="K16" s="20"/>
      <c r="L16" s="20">
        <v>19743.68</v>
      </c>
      <c r="M16" s="20">
        <v>221397.07</v>
      </c>
      <c r="N16" s="20"/>
      <c r="O16" s="20"/>
      <c r="P16" s="20"/>
      <c r="Q16" s="20"/>
      <c r="R16" s="20"/>
      <c r="S16" s="21"/>
      <c r="T16" s="21"/>
      <c r="U16" s="21"/>
      <c r="V16" s="20">
        <v>6570.4</v>
      </c>
      <c r="W16" s="20"/>
      <c r="X16" s="20">
        <v>1029</v>
      </c>
      <c r="Y16" s="22">
        <v>1951.3</v>
      </c>
      <c r="Z16" s="22">
        <v>88125.49</v>
      </c>
      <c r="AA16" s="22">
        <v>24622.02</v>
      </c>
      <c r="AB16" s="23">
        <v>15739.7</v>
      </c>
      <c r="AC16" s="23">
        <v>85364.65</v>
      </c>
      <c r="AD16" s="23">
        <v>964</v>
      </c>
      <c r="AE16" s="24">
        <f t="shared" si="1"/>
        <v>-13788.400000000001</v>
      </c>
      <c r="AF16" s="25">
        <f t="shared" si="2"/>
        <v>4619.0999999999995</v>
      </c>
      <c r="AG16" s="25">
        <f t="shared" si="5"/>
        <v>11544.07</v>
      </c>
    </row>
    <row r="17" spans="1:33" ht="18.95" customHeight="1">
      <c r="A17" s="40" t="s">
        <v>14</v>
      </c>
      <c r="B17" s="46" t="s">
        <v>15</v>
      </c>
      <c r="C17" s="20">
        <v>21205.75</v>
      </c>
      <c r="D17" s="20"/>
      <c r="E17" s="20"/>
      <c r="F17" s="20"/>
      <c r="G17" s="49">
        <f t="shared" si="4"/>
        <v>20743.16</v>
      </c>
      <c r="H17" s="20">
        <v>462.59</v>
      </c>
      <c r="I17" s="20"/>
      <c r="J17" s="20"/>
      <c r="K17" s="20"/>
      <c r="L17" s="20">
        <v>2184</v>
      </c>
      <c r="M17" s="20"/>
      <c r="N17" s="20"/>
      <c r="O17" s="20"/>
      <c r="P17" s="20"/>
      <c r="Q17" s="20"/>
      <c r="R17" s="20"/>
      <c r="S17" s="21"/>
      <c r="T17" s="21"/>
      <c r="U17" s="21"/>
      <c r="V17" s="20">
        <v>1124</v>
      </c>
      <c r="W17" s="20"/>
      <c r="X17" s="20"/>
      <c r="Y17" s="22">
        <v>1394</v>
      </c>
      <c r="Z17" s="22"/>
      <c r="AA17" s="22"/>
      <c r="AB17" s="23">
        <v>1100.9000000000001</v>
      </c>
      <c r="AC17" s="23"/>
      <c r="AD17" s="23"/>
      <c r="AE17" s="24">
        <f t="shared" si="1"/>
        <v>293.09999999999991</v>
      </c>
      <c r="AF17" s="12">
        <f t="shared" si="2"/>
        <v>-270</v>
      </c>
      <c r="AG17" s="26">
        <f t="shared" si="5"/>
        <v>-1721.41</v>
      </c>
    </row>
    <row r="18" spans="1:33" ht="18.95" customHeight="1">
      <c r="A18" s="10"/>
      <c r="B18" s="47" t="s">
        <v>16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28"/>
      <c r="AA18" s="28"/>
      <c r="AB18" s="29"/>
      <c r="AC18" s="29"/>
      <c r="AD18" s="29"/>
      <c r="AE18" s="30"/>
      <c r="AF18" s="31"/>
      <c r="AG18" s="32"/>
    </row>
    <row r="19" spans="1:33" ht="18.95" customHeight="1">
      <c r="A19" s="40" t="s">
        <v>7</v>
      </c>
      <c r="B19" s="46" t="s">
        <v>8</v>
      </c>
      <c r="C19" s="20">
        <v>939198.27</v>
      </c>
      <c r="D19" s="20">
        <v>1885498.1</v>
      </c>
      <c r="E19" s="20">
        <v>4777</v>
      </c>
      <c r="F19" s="20"/>
      <c r="G19" s="48">
        <f>C19-H19</f>
        <v>-29534.530000000028</v>
      </c>
      <c r="H19" s="20">
        <v>968732.8</v>
      </c>
      <c r="I19" s="20">
        <v>1718265.72</v>
      </c>
      <c r="J19" s="20">
        <v>16817.8</v>
      </c>
      <c r="K19" s="20">
        <v>369</v>
      </c>
      <c r="L19" s="20">
        <v>929417.34</v>
      </c>
      <c r="M19" s="20">
        <v>1538794.87</v>
      </c>
      <c r="N19" s="20">
        <v>15562.96</v>
      </c>
      <c r="O19" s="20"/>
      <c r="P19" s="20"/>
      <c r="Q19" s="20"/>
      <c r="R19" s="20"/>
      <c r="S19" s="21"/>
      <c r="T19" s="21"/>
      <c r="U19" s="21"/>
      <c r="V19" s="20">
        <v>747328.38</v>
      </c>
      <c r="W19" s="20">
        <v>1539311.46</v>
      </c>
      <c r="X19" s="20">
        <v>30251.3</v>
      </c>
      <c r="Y19" s="22">
        <v>708142.11</v>
      </c>
      <c r="Z19" s="22">
        <v>1717605.61</v>
      </c>
      <c r="AA19" s="22">
        <v>21040.36</v>
      </c>
      <c r="AB19" s="23">
        <v>645936.98</v>
      </c>
      <c r="AC19" s="23">
        <v>1628821.87</v>
      </c>
      <c r="AD19" s="23">
        <v>36748.49</v>
      </c>
      <c r="AE19" s="24">
        <f t="shared" si="1"/>
        <v>62205.130000000005</v>
      </c>
      <c r="AF19" s="25">
        <f t="shared" si="2"/>
        <v>39186.270000000019</v>
      </c>
      <c r="AG19" s="25">
        <f>H19-L19</f>
        <v>39315.460000000079</v>
      </c>
    </row>
    <row r="20" spans="1:33" ht="18.95" customHeight="1">
      <c r="A20" s="40" t="s">
        <v>9</v>
      </c>
      <c r="B20" s="46" t="s">
        <v>10</v>
      </c>
      <c r="C20" s="20">
        <v>11041.92</v>
      </c>
      <c r="D20" s="20">
        <v>51257.08</v>
      </c>
      <c r="E20" s="20">
        <v>2496</v>
      </c>
      <c r="F20" s="20">
        <v>149</v>
      </c>
      <c r="G20" s="48">
        <f t="shared" ref="G20:G39" si="6">C20-H20</f>
        <v>-4419.3700000000008</v>
      </c>
      <c r="H20" s="20">
        <v>15461.29</v>
      </c>
      <c r="I20" s="20">
        <v>40977.19</v>
      </c>
      <c r="J20" s="20">
        <v>504</v>
      </c>
      <c r="K20" s="20"/>
      <c r="L20" s="20">
        <v>9222.15</v>
      </c>
      <c r="M20" s="20">
        <v>40947.72</v>
      </c>
      <c r="N20" s="20"/>
      <c r="O20" s="20"/>
      <c r="P20" s="20"/>
      <c r="Q20" s="20"/>
      <c r="R20" s="20"/>
      <c r="S20" s="21"/>
      <c r="T20" s="21"/>
      <c r="U20" s="21"/>
      <c r="V20" s="20">
        <v>13015.4</v>
      </c>
      <c r="W20" s="20">
        <v>122325.87</v>
      </c>
      <c r="X20" s="20">
        <v>6412</v>
      </c>
      <c r="Y20" s="22">
        <v>13168.37</v>
      </c>
      <c r="Z20" s="22">
        <v>27158.44</v>
      </c>
      <c r="AA20" s="22">
        <v>2130</v>
      </c>
      <c r="AB20" s="23">
        <v>15171.95</v>
      </c>
      <c r="AC20" s="23">
        <v>20096.09</v>
      </c>
      <c r="AD20" s="23">
        <v>1041</v>
      </c>
      <c r="AE20" s="24">
        <f t="shared" si="1"/>
        <v>-2003.58</v>
      </c>
      <c r="AF20" s="12">
        <f t="shared" si="2"/>
        <v>-152.97000000000116</v>
      </c>
      <c r="AG20" s="25">
        <f t="shared" ref="AG20:AG37" si="7">H20-L20</f>
        <v>6239.1400000000012</v>
      </c>
    </row>
    <row r="21" spans="1:33" ht="18.95" customHeight="1">
      <c r="A21" s="40" t="s">
        <v>11</v>
      </c>
      <c r="B21" s="46" t="s">
        <v>12</v>
      </c>
      <c r="C21" s="20">
        <v>934</v>
      </c>
      <c r="D21" s="20"/>
      <c r="E21" s="20"/>
      <c r="F21" s="20"/>
      <c r="G21" s="48">
        <f t="shared" si="6"/>
        <v>-504.8900000000001</v>
      </c>
      <c r="H21" s="20">
        <v>1438.89</v>
      </c>
      <c r="I21" s="20"/>
      <c r="J21" s="20">
        <v>35</v>
      </c>
      <c r="K21" s="20"/>
      <c r="L21" s="20">
        <v>1437</v>
      </c>
      <c r="M21" s="20"/>
      <c r="N21" s="20"/>
      <c r="O21" s="20"/>
      <c r="P21" s="20"/>
      <c r="Q21" s="20"/>
      <c r="R21" s="20"/>
      <c r="S21" s="21"/>
      <c r="T21" s="21"/>
      <c r="U21" s="21"/>
      <c r="V21" s="20">
        <v>1559</v>
      </c>
      <c r="W21" s="20"/>
      <c r="X21" s="20"/>
      <c r="Y21" s="22">
        <v>1674</v>
      </c>
      <c r="Z21" s="22"/>
      <c r="AA21" s="22"/>
      <c r="AB21" s="23">
        <v>1418.07</v>
      </c>
      <c r="AC21" s="23"/>
      <c r="AD21" s="23"/>
      <c r="AE21" s="24">
        <f t="shared" si="1"/>
        <v>255.93000000000006</v>
      </c>
      <c r="AF21" s="12">
        <f t="shared" si="2"/>
        <v>-115</v>
      </c>
      <c r="AG21" s="25">
        <f t="shared" si="7"/>
        <v>1.8900000000001</v>
      </c>
    </row>
    <row r="22" spans="1:33" ht="18.95" customHeight="1">
      <c r="A22" s="40" t="s">
        <v>13</v>
      </c>
      <c r="B22" s="46" t="s">
        <v>59</v>
      </c>
      <c r="C22" s="20">
        <v>197038.11</v>
      </c>
      <c r="D22" s="20">
        <v>556159.88</v>
      </c>
      <c r="E22" s="20">
        <v>1742</v>
      </c>
      <c r="F22" s="20">
        <v>1537</v>
      </c>
      <c r="G22" s="48">
        <f t="shared" si="6"/>
        <v>-19647.570000000007</v>
      </c>
      <c r="H22" s="20">
        <v>216685.68</v>
      </c>
      <c r="I22" s="20">
        <v>521111.44</v>
      </c>
      <c r="J22" s="20">
        <v>3015</v>
      </c>
      <c r="K22" s="20">
        <v>24151.16</v>
      </c>
      <c r="L22" s="20">
        <v>201486.17</v>
      </c>
      <c r="M22" s="20">
        <v>439580.48</v>
      </c>
      <c r="N22" s="20"/>
      <c r="O22" s="20">
        <v>46151.16</v>
      </c>
      <c r="P22" s="20"/>
      <c r="Q22" s="20"/>
      <c r="R22" s="20"/>
      <c r="S22" s="21"/>
      <c r="T22" s="21"/>
      <c r="U22" s="21"/>
      <c r="V22" s="20">
        <v>326412.94</v>
      </c>
      <c r="W22" s="20"/>
      <c r="X22" s="20">
        <v>2540</v>
      </c>
      <c r="Y22" s="22">
        <v>247872.3</v>
      </c>
      <c r="Z22" s="22">
        <v>226214.8</v>
      </c>
      <c r="AA22" s="22"/>
      <c r="AB22" s="23">
        <v>243991.12</v>
      </c>
      <c r="AC22" s="23">
        <v>265355.3</v>
      </c>
      <c r="AD22" s="23">
        <v>2750</v>
      </c>
      <c r="AE22" s="24">
        <f t="shared" si="1"/>
        <v>3881.179999999993</v>
      </c>
      <c r="AF22" s="25">
        <f t="shared" si="2"/>
        <v>78540.640000000014</v>
      </c>
      <c r="AG22" s="25">
        <f t="shared" si="7"/>
        <v>15199.50999999998</v>
      </c>
    </row>
    <row r="23" spans="1:33" ht="18.95" customHeight="1">
      <c r="A23" s="40" t="s">
        <v>14</v>
      </c>
      <c r="B23" s="46" t="s">
        <v>17</v>
      </c>
      <c r="C23" s="20">
        <v>29270.720000000001</v>
      </c>
      <c r="D23" s="20"/>
      <c r="E23" s="20">
        <v>5382</v>
      </c>
      <c r="F23" s="20"/>
      <c r="G23" s="48">
        <f t="shared" si="6"/>
        <v>7209.9600000000028</v>
      </c>
      <c r="H23" s="20">
        <v>22060.76</v>
      </c>
      <c r="I23" s="20"/>
      <c r="J23" s="20">
        <v>1213</v>
      </c>
      <c r="K23" s="20">
        <v>3787.71</v>
      </c>
      <c r="L23" s="20">
        <v>8885.98</v>
      </c>
      <c r="M23" s="20"/>
      <c r="N23" s="20">
        <v>34942</v>
      </c>
      <c r="O23" s="20">
        <v>25368.799999999999</v>
      </c>
      <c r="P23" s="20"/>
      <c r="Q23" s="20"/>
      <c r="R23" s="20"/>
      <c r="S23" s="21"/>
      <c r="T23" s="21"/>
      <c r="U23" s="21"/>
      <c r="V23" s="20">
        <v>29402</v>
      </c>
      <c r="W23" s="20"/>
      <c r="X23" s="20">
        <v>42673.41</v>
      </c>
      <c r="Y23" s="22">
        <v>48014.5</v>
      </c>
      <c r="Z23" s="22"/>
      <c r="AA23" s="22">
        <v>17038.11</v>
      </c>
      <c r="AB23" s="23">
        <v>21266.19</v>
      </c>
      <c r="AC23" s="23"/>
      <c r="AD23" s="23">
        <v>76254.070000000007</v>
      </c>
      <c r="AE23" s="24">
        <f t="shared" si="1"/>
        <v>26748.31</v>
      </c>
      <c r="AF23" s="12">
        <f t="shared" si="2"/>
        <v>-18612.5</v>
      </c>
      <c r="AG23" s="25">
        <f t="shared" si="7"/>
        <v>13174.779999999999</v>
      </c>
    </row>
    <row r="24" spans="1:33" ht="18.95" customHeight="1">
      <c r="A24" s="40" t="s">
        <v>18</v>
      </c>
      <c r="B24" s="46" t="s">
        <v>15</v>
      </c>
      <c r="C24" s="20">
        <v>32761.63</v>
      </c>
      <c r="D24" s="20"/>
      <c r="E24" s="20"/>
      <c r="F24" s="20"/>
      <c r="G24" s="48">
        <f t="shared" si="6"/>
        <v>13876.220000000001</v>
      </c>
      <c r="H24" s="20">
        <v>18885.41</v>
      </c>
      <c r="I24" s="20"/>
      <c r="J24" s="20"/>
      <c r="K24" s="20"/>
      <c r="L24" s="20">
        <v>10897.44</v>
      </c>
      <c r="M24" s="20"/>
      <c r="N24" s="20"/>
      <c r="O24" s="20"/>
      <c r="P24" s="20"/>
      <c r="Q24" s="20"/>
      <c r="R24" s="20"/>
      <c r="S24" s="21"/>
      <c r="T24" s="21"/>
      <c r="U24" s="21"/>
      <c r="V24" s="20">
        <v>15485.87</v>
      </c>
      <c r="W24" s="20"/>
      <c r="X24" s="20"/>
      <c r="Y24" s="22">
        <v>13681.84</v>
      </c>
      <c r="Z24" s="22"/>
      <c r="AA24" s="22"/>
      <c r="AB24" s="23">
        <v>12262.72</v>
      </c>
      <c r="AC24" s="23"/>
      <c r="AD24" s="23"/>
      <c r="AE24" s="24">
        <f t="shared" si="1"/>
        <v>1419.1200000000008</v>
      </c>
      <c r="AF24" s="25">
        <f t="shared" si="2"/>
        <v>1804.0300000000007</v>
      </c>
      <c r="AG24" s="25">
        <f t="shared" si="7"/>
        <v>7987.9699999999993</v>
      </c>
    </row>
    <row r="25" spans="1:33" ht="29.25" hidden="1" customHeight="1">
      <c r="A25" s="40" t="s">
        <v>32</v>
      </c>
      <c r="B25" s="46" t="s">
        <v>33</v>
      </c>
      <c r="C25" s="20"/>
      <c r="D25" s="20"/>
      <c r="E25" s="20"/>
      <c r="F25" s="20"/>
      <c r="G25" s="48">
        <f t="shared" si="6"/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1"/>
      <c r="V25" s="20"/>
      <c r="W25" s="20"/>
      <c r="X25" s="20"/>
      <c r="Y25" s="22"/>
      <c r="Z25" s="22"/>
      <c r="AA25" s="22"/>
      <c r="AB25" s="23"/>
      <c r="AC25" s="23"/>
      <c r="AD25" s="23"/>
      <c r="AE25" s="24"/>
      <c r="AF25" s="25"/>
      <c r="AG25" s="25"/>
    </row>
    <row r="26" spans="1:33" ht="23.25" customHeight="1">
      <c r="A26" s="40" t="s">
        <v>32</v>
      </c>
      <c r="B26" s="46" t="s">
        <v>33</v>
      </c>
      <c r="C26" s="20"/>
      <c r="D26" s="20"/>
      <c r="E26" s="20">
        <v>597</v>
      </c>
      <c r="F26" s="20">
        <v>76</v>
      </c>
      <c r="G26" s="48"/>
      <c r="H26" s="20"/>
      <c r="I26" s="20"/>
      <c r="J26" s="20">
        <v>2913</v>
      </c>
      <c r="K26" s="20"/>
      <c r="L26" s="20"/>
      <c r="M26" s="20"/>
      <c r="N26" s="20">
        <v>1072.8</v>
      </c>
      <c r="O26" s="20"/>
      <c r="P26" s="20"/>
      <c r="Q26" s="20"/>
      <c r="R26" s="20"/>
      <c r="S26" s="21"/>
      <c r="T26" s="21"/>
      <c r="U26" s="21"/>
      <c r="V26" s="20"/>
      <c r="W26" s="20"/>
      <c r="X26" s="20"/>
      <c r="Y26" s="22"/>
      <c r="Z26" s="22"/>
      <c r="AA26" s="22"/>
      <c r="AB26" s="23"/>
      <c r="AC26" s="23"/>
      <c r="AD26" s="23"/>
      <c r="AE26" s="24"/>
      <c r="AF26" s="33"/>
      <c r="AG26" s="25"/>
    </row>
    <row r="27" spans="1:33" ht="18.95" customHeight="1">
      <c r="A27" s="40" t="s">
        <v>48</v>
      </c>
      <c r="B27" s="46" t="s">
        <v>19</v>
      </c>
      <c r="C27" s="20">
        <v>1298.4000000000001</v>
      </c>
      <c r="D27" s="20"/>
      <c r="E27" s="20"/>
      <c r="F27" s="20"/>
      <c r="G27" s="48"/>
      <c r="H27" s="20">
        <v>1298.4000000000001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0"/>
      <c r="U27" s="20"/>
      <c r="V27" s="20"/>
      <c r="W27" s="20"/>
      <c r="X27" s="20"/>
      <c r="Y27" s="22">
        <v>20428.8</v>
      </c>
      <c r="Z27" s="22"/>
      <c r="AA27" s="22"/>
      <c r="AB27" s="23">
        <v>617.54</v>
      </c>
      <c r="AC27" s="23"/>
      <c r="AD27" s="23"/>
      <c r="AE27" s="24">
        <f t="shared" si="1"/>
        <v>19811.259999999998</v>
      </c>
      <c r="AF27" s="12">
        <f t="shared" si="2"/>
        <v>-20428.8</v>
      </c>
      <c r="AG27" s="25">
        <f t="shared" si="7"/>
        <v>1298.4000000000001</v>
      </c>
    </row>
    <row r="28" spans="1:33" ht="30" customHeight="1">
      <c r="A28" s="40" t="s">
        <v>49</v>
      </c>
      <c r="B28" s="46" t="s">
        <v>41</v>
      </c>
      <c r="C28" s="20"/>
      <c r="D28" s="20"/>
      <c r="E28" s="20"/>
      <c r="F28" s="20"/>
      <c r="G28" s="48">
        <f t="shared" si="6"/>
        <v>-782.4</v>
      </c>
      <c r="H28" s="20">
        <v>782.4</v>
      </c>
      <c r="I28" s="20"/>
      <c r="J28" s="20"/>
      <c r="K28" s="20"/>
      <c r="L28" s="20">
        <v>782.4</v>
      </c>
      <c r="M28" s="20"/>
      <c r="N28" s="20"/>
      <c r="O28" s="20"/>
      <c r="P28" s="20"/>
      <c r="Q28" s="20"/>
      <c r="R28" s="20"/>
      <c r="S28" s="21"/>
      <c r="T28" s="20"/>
      <c r="U28" s="20"/>
      <c r="V28" s="20"/>
      <c r="W28" s="20"/>
      <c r="X28" s="20"/>
      <c r="Y28" s="22"/>
      <c r="Z28" s="22"/>
      <c r="AA28" s="22"/>
      <c r="AB28" s="23"/>
      <c r="AC28" s="23"/>
      <c r="AD28" s="23"/>
      <c r="AE28" s="24"/>
      <c r="AF28" s="12"/>
      <c r="AG28" s="25">
        <f t="shared" si="7"/>
        <v>0</v>
      </c>
    </row>
    <row r="29" spans="1:33" ht="63" customHeight="1">
      <c r="A29" s="9">
        <v>9</v>
      </c>
      <c r="B29" s="46" t="s">
        <v>47</v>
      </c>
      <c r="C29" s="20">
        <v>195986.82</v>
      </c>
      <c r="D29" s="20"/>
      <c r="E29" s="20"/>
      <c r="F29" s="20"/>
      <c r="G29" s="49">
        <f t="shared" si="6"/>
        <v>5847.4800000000105</v>
      </c>
      <c r="H29" s="20">
        <v>190139.34</v>
      </c>
      <c r="I29" s="20"/>
      <c r="J29" s="20"/>
      <c r="K29" s="20"/>
      <c r="L29" s="20">
        <v>147490.74</v>
      </c>
      <c r="M29" s="20"/>
      <c r="N29" s="20"/>
      <c r="O29" s="20"/>
      <c r="P29" s="20"/>
      <c r="Q29" s="20"/>
      <c r="R29" s="20"/>
      <c r="S29" s="21"/>
      <c r="T29" s="20"/>
      <c r="U29" s="20"/>
      <c r="V29" s="20"/>
      <c r="W29" s="20"/>
      <c r="X29" s="20"/>
      <c r="Y29" s="22"/>
      <c r="Z29" s="22"/>
      <c r="AA29" s="22"/>
      <c r="AB29" s="23"/>
      <c r="AC29" s="23"/>
      <c r="AD29" s="23"/>
      <c r="AE29" s="24"/>
      <c r="AF29" s="12"/>
      <c r="AG29" s="25">
        <f t="shared" si="7"/>
        <v>42648.600000000006</v>
      </c>
    </row>
    <row r="30" spans="1:33" ht="30.75" hidden="1" customHeight="1">
      <c r="A30" s="9">
        <v>11</v>
      </c>
      <c r="B30" s="46" t="s">
        <v>34</v>
      </c>
      <c r="C30" s="20"/>
      <c r="D30" s="20"/>
      <c r="E30" s="20"/>
      <c r="F30" s="20"/>
      <c r="G30" s="48">
        <f t="shared" si="6"/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0"/>
      <c r="U30" s="20"/>
      <c r="V30" s="20"/>
      <c r="W30" s="20"/>
      <c r="X30" s="20"/>
      <c r="Y30" s="22"/>
      <c r="Z30" s="22"/>
      <c r="AA30" s="22"/>
      <c r="AB30" s="23"/>
      <c r="AC30" s="23"/>
      <c r="AD30" s="23"/>
      <c r="AE30" s="24"/>
      <c r="AF30" s="33"/>
      <c r="AG30" s="25">
        <f t="shared" si="7"/>
        <v>0</v>
      </c>
    </row>
    <row r="31" spans="1:33" ht="30.75" customHeight="1">
      <c r="A31" s="9">
        <v>10</v>
      </c>
      <c r="B31" s="46" t="s">
        <v>34</v>
      </c>
      <c r="C31" s="20">
        <v>6966</v>
      </c>
      <c r="D31" s="20"/>
      <c r="E31" s="20"/>
      <c r="F31" s="20"/>
      <c r="G31" s="49">
        <f t="shared" si="6"/>
        <v>6966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0"/>
      <c r="U31" s="20"/>
      <c r="V31" s="20"/>
      <c r="W31" s="20"/>
      <c r="X31" s="20"/>
      <c r="Y31" s="22"/>
      <c r="Z31" s="22"/>
      <c r="AA31" s="22"/>
      <c r="AB31" s="23"/>
      <c r="AC31" s="23"/>
      <c r="AD31" s="23"/>
      <c r="AE31" s="24"/>
      <c r="AF31" s="33"/>
      <c r="AG31" s="25"/>
    </row>
    <row r="32" spans="1:33" ht="21.75" customHeight="1">
      <c r="A32" s="9">
        <v>11</v>
      </c>
      <c r="B32" s="46" t="s">
        <v>35</v>
      </c>
      <c r="C32" s="20">
        <v>1923.2</v>
      </c>
      <c r="D32" s="20"/>
      <c r="E32" s="20"/>
      <c r="F32" s="20"/>
      <c r="G32" s="49">
        <f t="shared" si="6"/>
        <v>313.20000000000005</v>
      </c>
      <c r="H32" s="20">
        <v>1610</v>
      </c>
      <c r="I32" s="20"/>
      <c r="J32" s="20"/>
      <c r="K32" s="20"/>
      <c r="L32" s="20">
        <v>346.07</v>
      </c>
      <c r="M32" s="20"/>
      <c r="N32" s="20"/>
      <c r="O32" s="20"/>
      <c r="P32" s="20"/>
      <c r="Q32" s="20"/>
      <c r="R32" s="20"/>
      <c r="S32" s="21"/>
      <c r="T32" s="20"/>
      <c r="U32" s="20"/>
      <c r="V32" s="20"/>
      <c r="W32" s="20"/>
      <c r="X32" s="20"/>
      <c r="Y32" s="22"/>
      <c r="Z32" s="22"/>
      <c r="AA32" s="22"/>
      <c r="AB32" s="23"/>
      <c r="AC32" s="23"/>
      <c r="AD32" s="23"/>
      <c r="AE32" s="24"/>
      <c r="AF32" s="33"/>
      <c r="AG32" s="25">
        <f t="shared" si="7"/>
        <v>1263.93</v>
      </c>
    </row>
    <row r="33" spans="1:34" ht="24" customHeight="1">
      <c r="A33" s="9">
        <v>12</v>
      </c>
      <c r="B33" s="46" t="s">
        <v>53</v>
      </c>
      <c r="C33" s="20">
        <v>3745.5</v>
      </c>
      <c r="D33" s="20"/>
      <c r="E33" s="20"/>
      <c r="F33" s="20"/>
      <c r="G33" s="49">
        <f t="shared" si="6"/>
        <v>3745.5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0"/>
      <c r="U33" s="20"/>
      <c r="V33" s="20"/>
      <c r="W33" s="20"/>
      <c r="X33" s="20"/>
      <c r="Y33" s="22"/>
      <c r="Z33" s="22"/>
      <c r="AA33" s="22"/>
      <c r="AB33" s="23"/>
      <c r="AC33" s="23"/>
      <c r="AD33" s="23"/>
      <c r="AE33" s="24"/>
      <c r="AF33" s="33"/>
      <c r="AG33" s="25"/>
    </row>
    <row r="34" spans="1:34" ht="27" customHeight="1">
      <c r="A34" s="9">
        <v>13</v>
      </c>
      <c r="B34" s="46" t="s">
        <v>36</v>
      </c>
      <c r="C34" s="20">
        <v>30948.53</v>
      </c>
      <c r="D34" s="20"/>
      <c r="E34" s="20"/>
      <c r="F34" s="20"/>
      <c r="G34" s="49">
        <f t="shared" si="6"/>
        <v>9931.64</v>
      </c>
      <c r="H34" s="20">
        <v>21016.89</v>
      </c>
      <c r="I34" s="20"/>
      <c r="J34" s="20"/>
      <c r="K34" s="20"/>
      <c r="L34" s="20">
        <v>11633.63</v>
      </c>
      <c r="M34" s="20"/>
      <c r="N34" s="20"/>
      <c r="O34" s="20"/>
      <c r="P34" s="20"/>
      <c r="Q34" s="20"/>
      <c r="R34" s="20"/>
      <c r="S34" s="21"/>
      <c r="T34" s="20"/>
      <c r="U34" s="20"/>
      <c r="V34" s="20">
        <v>675667.79</v>
      </c>
      <c r="W34" s="20"/>
      <c r="X34" s="20"/>
      <c r="Y34" s="22">
        <v>334305.28999999998</v>
      </c>
      <c r="Z34" s="22"/>
      <c r="AA34" s="22"/>
      <c r="AB34" s="23">
        <v>397909.26</v>
      </c>
      <c r="AC34" s="23"/>
      <c r="AD34" s="23"/>
      <c r="AE34" s="24">
        <f t="shared" si="1"/>
        <v>-63603.97000000003</v>
      </c>
      <c r="AF34" s="25">
        <f t="shared" si="2"/>
        <v>341362.50000000006</v>
      </c>
      <c r="AG34" s="25">
        <f t="shared" si="7"/>
        <v>9383.26</v>
      </c>
    </row>
    <row r="35" spans="1:34" ht="70.5" customHeight="1">
      <c r="A35" s="9">
        <v>14</v>
      </c>
      <c r="B35" s="46" t="s">
        <v>50</v>
      </c>
      <c r="C35" s="34">
        <v>2523114.04</v>
      </c>
      <c r="D35" s="34"/>
      <c r="E35" s="34"/>
      <c r="F35" s="34"/>
      <c r="G35" s="48">
        <f t="shared" si="6"/>
        <v>-157641.04999999981</v>
      </c>
      <c r="H35" s="34">
        <v>2680755.09</v>
      </c>
      <c r="I35" s="34"/>
      <c r="J35" s="34"/>
      <c r="K35" s="34"/>
      <c r="L35" s="34">
        <v>2473015.33</v>
      </c>
      <c r="M35" s="34"/>
      <c r="N35" s="34"/>
      <c r="O35" s="34"/>
      <c r="P35" s="20"/>
      <c r="Q35" s="20"/>
      <c r="R35" s="20"/>
      <c r="S35" s="21"/>
      <c r="T35" s="20"/>
      <c r="U35" s="20"/>
      <c r="V35" s="20"/>
      <c r="W35" s="20"/>
      <c r="X35" s="20"/>
      <c r="Y35" s="22"/>
      <c r="Z35" s="22"/>
      <c r="AA35" s="22"/>
      <c r="AB35" s="23"/>
      <c r="AC35" s="23"/>
      <c r="AD35" s="23"/>
      <c r="AE35" s="24"/>
      <c r="AF35" s="25"/>
      <c r="AG35" s="25">
        <f t="shared" si="7"/>
        <v>207739.75999999978</v>
      </c>
    </row>
    <row r="36" spans="1:34" ht="54.75" customHeight="1">
      <c r="A36" s="9">
        <v>15</v>
      </c>
      <c r="B36" s="46" t="s">
        <v>51</v>
      </c>
      <c r="C36" s="34">
        <v>377293.45</v>
      </c>
      <c r="D36" s="34"/>
      <c r="E36" s="34"/>
      <c r="F36" s="34">
        <v>65</v>
      </c>
      <c r="G36" s="49">
        <f t="shared" si="6"/>
        <v>133024.32000000001</v>
      </c>
      <c r="H36" s="34">
        <v>244269.13</v>
      </c>
      <c r="I36" s="34"/>
      <c r="J36" s="34"/>
      <c r="K36" s="34">
        <v>645</v>
      </c>
      <c r="L36" s="34">
        <v>117074.24000000001</v>
      </c>
      <c r="M36" s="34"/>
      <c r="N36" s="34"/>
      <c r="O36" s="34"/>
      <c r="P36" s="20"/>
      <c r="Q36" s="20"/>
      <c r="R36" s="20"/>
      <c r="S36" s="21"/>
      <c r="T36" s="20"/>
      <c r="U36" s="20"/>
      <c r="V36" s="20"/>
      <c r="W36" s="20"/>
      <c r="X36" s="20"/>
      <c r="Y36" s="22"/>
      <c r="Z36" s="22"/>
      <c r="AA36" s="22"/>
      <c r="AB36" s="23"/>
      <c r="AC36" s="23"/>
      <c r="AD36" s="23"/>
      <c r="AE36" s="24"/>
      <c r="AF36" s="25"/>
      <c r="AG36" s="25">
        <f t="shared" si="7"/>
        <v>127194.89</v>
      </c>
    </row>
    <row r="37" spans="1:34" ht="26.25" customHeight="1">
      <c r="A37" s="9">
        <v>16</v>
      </c>
      <c r="B37" s="46" t="s">
        <v>36</v>
      </c>
      <c r="C37" s="34">
        <v>3281</v>
      </c>
      <c r="D37" s="34"/>
      <c r="E37" s="34"/>
      <c r="F37" s="34"/>
      <c r="G37" s="49">
        <f t="shared" si="6"/>
        <v>2916</v>
      </c>
      <c r="H37" s="34">
        <v>365</v>
      </c>
      <c r="I37" s="34"/>
      <c r="J37" s="34"/>
      <c r="K37" s="34"/>
      <c r="L37" s="34">
        <v>18</v>
      </c>
      <c r="M37" s="34"/>
      <c r="N37" s="34"/>
      <c r="O37" s="34"/>
      <c r="P37" s="20"/>
      <c r="Q37" s="20"/>
      <c r="R37" s="20"/>
      <c r="S37" s="21"/>
      <c r="T37" s="20"/>
      <c r="U37" s="20"/>
      <c r="V37" s="20"/>
      <c r="W37" s="20"/>
      <c r="X37" s="20"/>
      <c r="Y37" s="22"/>
      <c r="Z37" s="22"/>
      <c r="AA37" s="22"/>
      <c r="AB37" s="23"/>
      <c r="AC37" s="23"/>
      <c r="AD37" s="23"/>
      <c r="AE37" s="24"/>
      <c r="AF37" s="25"/>
      <c r="AG37" s="25">
        <f t="shared" si="7"/>
        <v>347</v>
      </c>
    </row>
    <row r="38" spans="1:34" ht="78.75" customHeight="1">
      <c r="A38" s="9">
        <v>17</v>
      </c>
      <c r="B38" s="46" t="s">
        <v>52</v>
      </c>
      <c r="C38" s="34">
        <v>254.42</v>
      </c>
      <c r="D38" s="34"/>
      <c r="E38" s="34"/>
      <c r="F38" s="34"/>
      <c r="G38" s="49">
        <f t="shared" si="6"/>
        <v>254.42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41"/>
      <c r="T38" s="34"/>
      <c r="U38" s="34"/>
      <c r="V38" s="34"/>
      <c r="W38" s="34"/>
      <c r="X38" s="34"/>
      <c r="Y38" s="42"/>
      <c r="Z38" s="42"/>
      <c r="AA38" s="42"/>
      <c r="AB38" s="43"/>
      <c r="AC38" s="43"/>
      <c r="AD38" s="43"/>
      <c r="AE38" s="44"/>
      <c r="AF38" s="45"/>
      <c r="AG38" s="45"/>
    </row>
    <row r="39" spans="1:34" ht="37.5" customHeight="1">
      <c r="A39" s="9">
        <v>18</v>
      </c>
      <c r="B39" s="46" t="s">
        <v>36</v>
      </c>
      <c r="C39" s="34">
        <v>7.47</v>
      </c>
      <c r="D39" s="34"/>
      <c r="E39" s="34"/>
      <c r="F39" s="34"/>
      <c r="G39" s="49">
        <f t="shared" si="6"/>
        <v>7.47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41"/>
      <c r="T39" s="34"/>
      <c r="U39" s="34"/>
      <c r="V39" s="34"/>
      <c r="W39" s="34"/>
      <c r="X39" s="34"/>
      <c r="Y39" s="42"/>
      <c r="Z39" s="42"/>
      <c r="AA39" s="42"/>
      <c r="AB39" s="43"/>
      <c r="AC39" s="43"/>
      <c r="AD39" s="43"/>
      <c r="AE39" s="44"/>
      <c r="AF39" s="45"/>
      <c r="AG39" s="45"/>
    </row>
    <row r="40" spans="1:34" ht="33" customHeight="1">
      <c r="A40" s="55" t="s">
        <v>20</v>
      </c>
      <c r="B40" s="56"/>
      <c r="C40" s="18">
        <f>SUM(C4:C39)</f>
        <v>5792144.4799999986</v>
      </c>
      <c r="D40" s="18">
        <f t="shared" ref="D40:F40" si="8">SUM(D4:D39)</f>
        <v>4395092.58</v>
      </c>
      <c r="E40" s="18">
        <f t="shared" si="8"/>
        <v>14994</v>
      </c>
      <c r="F40" s="18">
        <f t="shared" si="8"/>
        <v>2448.36</v>
      </c>
      <c r="G40" s="52">
        <f>C40-H40</f>
        <v>-99121.020000001416</v>
      </c>
      <c r="H40" s="18">
        <f>SUM(H4:H37)</f>
        <v>5891265.5</v>
      </c>
      <c r="I40" s="18">
        <f t="shared" ref="I40:K40" si="9">SUM(I4:I37)</f>
        <v>4119026.04</v>
      </c>
      <c r="J40" s="18">
        <f t="shared" si="9"/>
        <v>24497.8</v>
      </c>
      <c r="K40" s="18">
        <f t="shared" si="9"/>
        <v>28952.87</v>
      </c>
      <c r="L40" s="18">
        <f>SUM(L4:L37)</f>
        <v>4970811.3499999996</v>
      </c>
      <c r="M40" s="18">
        <f t="shared" ref="M40:AF40" si="10">SUM(M4:M37)</f>
        <v>3641096.7300000004</v>
      </c>
      <c r="N40" s="18">
        <f t="shared" si="10"/>
        <v>51577.760000000002</v>
      </c>
      <c r="O40" s="18">
        <f t="shared" si="10"/>
        <v>71519.960000000006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 t="shared" si="10"/>
        <v>0</v>
      </c>
      <c r="U40" s="18">
        <f t="shared" si="10"/>
        <v>0</v>
      </c>
      <c r="V40" s="18">
        <f t="shared" si="10"/>
        <v>2482412.06</v>
      </c>
      <c r="W40" s="18">
        <f t="shared" si="10"/>
        <v>2170344.15</v>
      </c>
      <c r="X40" s="18">
        <f t="shared" si="10"/>
        <v>82905.710000000006</v>
      </c>
      <c r="Y40" s="18">
        <f t="shared" si="10"/>
        <v>2162316.3000000003</v>
      </c>
      <c r="Z40" s="18">
        <f t="shared" si="10"/>
        <v>2559104.59</v>
      </c>
      <c r="AA40" s="18">
        <f t="shared" si="10"/>
        <v>77707.61</v>
      </c>
      <c r="AB40" s="18">
        <f t="shared" si="10"/>
        <v>2652656.62</v>
      </c>
      <c r="AC40" s="18">
        <f t="shared" si="10"/>
        <v>2456045.2299999995</v>
      </c>
      <c r="AD40" s="18">
        <f t="shared" si="10"/>
        <v>147626.37</v>
      </c>
      <c r="AE40" s="18">
        <f t="shared" si="10"/>
        <v>-490340.32</v>
      </c>
      <c r="AF40" s="18">
        <f t="shared" si="10"/>
        <v>320095.76000000007</v>
      </c>
      <c r="AG40" s="19">
        <f>SUM(AG4:AG37)</f>
        <v>920454.15</v>
      </c>
      <c r="AH40" s="16"/>
    </row>
    <row r="41" spans="1:34" ht="18">
      <c r="A41" s="2"/>
      <c r="M41" s="16"/>
      <c r="V41" s="4"/>
      <c r="AG41" s="17"/>
    </row>
    <row r="42" spans="1:34">
      <c r="A42" s="5" t="s">
        <v>28</v>
      </c>
      <c r="V42" s="5"/>
      <c r="AG42" s="17"/>
    </row>
    <row r="43" spans="1:34">
      <c r="A43" s="8" t="s">
        <v>27</v>
      </c>
    </row>
    <row r="46" spans="1:34">
      <c r="A46" s="6" t="s">
        <v>60</v>
      </c>
    </row>
  </sheetData>
  <mergeCells count="5">
    <mergeCell ref="A1:AG1"/>
    <mergeCell ref="H2:K2"/>
    <mergeCell ref="A40:B40"/>
    <mergeCell ref="L2:N2"/>
    <mergeCell ref="C2:F2"/>
  </mergeCells>
  <pageMargins left="0.70866141732283472" right="0.70866141732283472" top="0.74803149606299213" bottom="0.9448818897637796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MIEJSKI W MOSINIE</dc:creator>
  <cp:lastModifiedBy>Anita Ćwiklińska</cp:lastModifiedBy>
  <cp:lastPrinted>2020-05-11T09:35:32Z</cp:lastPrinted>
  <dcterms:created xsi:type="dcterms:W3CDTF">2012-04-23T14:58:09Z</dcterms:created>
  <dcterms:modified xsi:type="dcterms:W3CDTF">2020-05-11T12:44:50Z</dcterms:modified>
</cp:coreProperties>
</file>