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cka\Documents\ZIELEŃ\2024\"/>
    </mc:Choice>
  </mc:AlternateContent>
  <xr:revisionPtr revIDLastSave="0" documentId="8_{00DAE3F1-184E-4EFA-A28B-89C2D5133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9- Fundusz sołeck" sheetId="1" r:id="rId1"/>
  </sheets>
  <definedNames>
    <definedName name="_xlnm._FilterDatabase" localSheetId="0" hidden="1">'Załącznik nr 9- Fundusz sołeck'!$B$1:$I$131</definedName>
    <definedName name="_xlnm.Print_Area" localSheetId="0">'Załącznik nr 9- Fundusz sołeck'!$A$1:$I$132</definedName>
    <definedName name="_xlnm.Print_Titles" localSheetId="0">'Załącznik nr 9- Fundusz sołeck'!$1:$1</definedName>
  </definedNames>
  <calcPr calcId="191029"/>
</workbook>
</file>

<file path=xl/calcChain.xml><?xml version="1.0" encoding="utf-8"?>
<calcChain xmlns="http://schemas.openxmlformats.org/spreadsheetml/2006/main">
  <c r="G132" i="1" l="1"/>
  <c r="H132" i="1"/>
  <c r="I69" i="1"/>
  <c r="G131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3" i="1"/>
  <c r="I132" i="1" l="1"/>
  <c r="H131" i="1"/>
  <c r="I131" i="1" l="1"/>
</calcChain>
</file>

<file path=xl/sharedStrings.xml><?xml version="1.0" encoding="utf-8"?>
<sst xmlns="http://schemas.openxmlformats.org/spreadsheetml/2006/main" count="182" uniqueCount="133">
  <si>
    <t>L.p.</t>
  </si>
  <si>
    <t>Dział</t>
  </si>
  <si>
    <t>Rozdział</t>
  </si>
  <si>
    <t>§</t>
  </si>
  <si>
    <t>Babki-Kubalin-Głuszyna Leśna</t>
  </si>
  <si>
    <t>Baranówko</t>
  </si>
  <si>
    <t>Bolesławiec-Borkowice</t>
  </si>
  <si>
    <t>Czapury</t>
  </si>
  <si>
    <t>Daszewice</t>
  </si>
  <si>
    <t>921</t>
  </si>
  <si>
    <t>92109</t>
  </si>
  <si>
    <t>Dymaczewo Nowe</t>
  </si>
  <si>
    <t>Krajkowo-Baranowo</t>
  </si>
  <si>
    <t>Krosinko-Ludwikowo</t>
  </si>
  <si>
    <t>Krosno</t>
  </si>
  <si>
    <t>Zlecenie sprzątania świetlicy i terenów sołeckich</t>
  </si>
  <si>
    <t>Mieczewo</t>
  </si>
  <si>
    <t>Wyposażenie świetlicy</t>
  </si>
  <si>
    <t>Nowinki-Drużyna</t>
  </si>
  <si>
    <t>Pecna-Konstantynowo</t>
  </si>
  <si>
    <t>Radzewice</t>
  </si>
  <si>
    <t>Rogalin</t>
  </si>
  <si>
    <t>Rogalinek</t>
  </si>
  <si>
    <t>900</t>
  </si>
  <si>
    <t>90003</t>
  </si>
  <si>
    <t>Sasinowo</t>
  </si>
  <si>
    <t>Sowinki-Sowiniec</t>
  </si>
  <si>
    <t>Świątniki</t>
  </si>
  <si>
    <t>92105</t>
  </si>
  <si>
    <t>90004</t>
  </si>
  <si>
    <t>801</t>
  </si>
  <si>
    <t>80101</t>
  </si>
  <si>
    <t>Wiórek</t>
  </si>
  <si>
    <t>Żabinko</t>
  </si>
  <si>
    <t>Razem</t>
  </si>
  <si>
    <t>Zmiana planu</t>
  </si>
  <si>
    <t>Wynajem toalety TOI TOI - plac zabaw</t>
  </si>
  <si>
    <t xml:space="preserve">Zlecenie pielęgnacja terenów zielonych (koszenie trawy) </t>
  </si>
  <si>
    <t>Dymaczewo Stare</t>
  </si>
  <si>
    <t>Kwota funduszu - Plan po zmianie</t>
  </si>
  <si>
    <t xml:space="preserve">Plan </t>
  </si>
  <si>
    <t>Zakup nagród dla dzieci w konkursach edukacyjno - oświatowych</t>
  </si>
  <si>
    <t>Utrzymanie zieleni na terenie sołectwa (koszenie trawy, zakup paliwa, roślin, trawy, nawozów itp.)</t>
  </si>
  <si>
    <t>Awaryjne równanie dróg</t>
  </si>
  <si>
    <t>Materiały dydaktyczne do szkoły i przedszkola</t>
  </si>
  <si>
    <t>Sołectwo</t>
  </si>
  <si>
    <t>Wyposażenie świetlicy wiejskiej</t>
  </si>
  <si>
    <t>Organizacja spotkań integracyjnych mieszkańców Sołectwa (w tym Dzień Dziecka, Rozpoczęcie Lata, Zakończenie Lata)</t>
  </si>
  <si>
    <t>Organizacja spotkań integracyjnych dla mieszkańców Sołectwa</t>
  </si>
  <si>
    <t>Pielęgnacja i utrzymanie terenów zielonych w Sołectwie</t>
  </si>
  <si>
    <t xml:space="preserve">Zakup nagród na konkursy </t>
  </si>
  <si>
    <t>Zakup naczyń jednorazowych - organizacja spotkań mieszkańców</t>
  </si>
  <si>
    <t>Organizacja imprez integracyjnych dla mieszkańców Sołectwa</t>
  </si>
  <si>
    <t>Zakup pomocy dydaktycznych dla Szkoły Podstawowej  w Rogalinie</t>
  </si>
  <si>
    <t>Utrzymanie czystości i porządku na terenie Sołectwa</t>
  </si>
  <si>
    <t>Organizacja uroczystości integracyjnych dla mieszkańców Sołectwa (w tym Dożynki, Dzień Babci i Dziadka)</t>
  </si>
  <si>
    <t>90095</t>
  </si>
  <si>
    <t xml:space="preserve">Zakup paliwa i części eksploatacyjnych do urządzeń </t>
  </si>
  <si>
    <t>Zakup małej architektury i wyposażenia na tereny Sołectwa</t>
  </si>
  <si>
    <t>Zakup materiałów, narzędzi oraz wyposażenia do utrzymania bezpieczeństwa i porządku na terenie Sołectwa</t>
  </si>
  <si>
    <t>Utrzymanie porządku na terenie Sołectwa</t>
  </si>
  <si>
    <t>Doposażenie świetlicy wiejskiej</t>
  </si>
  <si>
    <t>Utrzymanie zieleni na terenie Sołectwa - koszenie boiska</t>
  </si>
  <si>
    <t>Organizacja spotkań integracyjnych mieszkańców Sołectwa</t>
  </si>
  <si>
    <t>Zadania do realizacji w roku 2024</t>
  </si>
  <si>
    <t>Prace projektowe i przygotowawcze - budowa świetlicy wiejskiej przy placu zabaw</t>
  </si>
  <si>
    <t>Materiały eksploatacyjne do kosiarki</t>
  </si>
  <si>
    <t>Altana drewniana z projektem</t>
  </si>
  <si>
    <t>Zakup koszy na śmieci</t>
  </si>
  <si>
    <t>Remont instalacji elektrycznej w kuchni świetlicy wiejskiej</t>
  </si>
  <si>
    <t>Organizacja imprez integracyjnych dla mieszkańców Sołectwa (w tym Festyn Rodzinny, Dzień Dziecka, Dożynki, Święto Pyry, Mikojaki, kino plenerowe, koncerty)</t>
  </si>
  <si>
    <t>Montaż stołów zewnętrznych do gier</t>
  </si>
  <si>
    <t>Projekt i zagospodarowanie placu parkingowego  ul. Poznańska (projekt, utwardzenie podłoża, zakup wiaty, wykonanie instalacji)</t>
  </si>
  <si>
    <t>Zakup stołu zewnętrznego do gier, plac zabaw przy ul. Krętej</t>
  </si>
  <si>
    <t>Zakup stołu zewnętrznego do gier, plac zabaw przy ul. Promowej</t>
  </si>
  <si>
    <t>Prace pielęgnacyjne na boisku trawiastym przy Szkole Podstawowej</t>
  </si>
  <si>
    <t xml:space="preserve">Zakup wyposażenia do świetlicy wiejskiej </t>
  </si>
  <si>
    <t>Zakup akcesoriów do gier plenerowych</t>
  </si>
  <si>
    <t>Zakup koszy ulicznych</t>
  </si>
  <si>
    <t>Projekt budowy oświetlenia drogowego ul. Nad Babinką</t>
  </si>
  <si>
    <t>Zakup farb do malowania altanki</t>
  </si>
  <si>
    <t>Organizacja imprez dla mieszkańców (m. in. Dożynki, Dzień Seniora, Dzień Dziecka, Pożegnanie Lata, Mikołajki itp.)</t>
  </si>
  <si>
    <t xml:space="preserve">Zagospodarowanie przestrzeni publicznej - działka 376 jako teren rekreacji i wypoczynku dla mieszkańców </t>
  </si>
  <si>
    <t>Projekt monitoringu świetlicy wiejskiej</t>
  </si>
  <si>
    <t>754</t>
  </si>
  <si>
    <t>75495</t>
  </si>
  <si>
    <t>Wynajem i serwis toalet TOI TOI - place zabaw w Nowinkach i Drużynie</t>
  </si>
  <si>
    <t>Budowa wiaty na placu zabaw w Nowinkach</t>
  </si>
  <si>
    <t>Budowa oświetlenia ulic Krótkiej i Spokojnej w Drużynie</t>
  </si>
  <si>
    <t xml:space="preserve">Doposażenie placu zabaw </t>
  </si>
  <si>
    <t>Integracja mieszkańców Sołectwa</t>
  </si>
  <si>
    <t>Odnowienie małej architektury na terenie Sołectwa</t>
  </si>
  <si>
    <t>Utwardzenie dróg gruntowych</t>
  </si>
  <si>
    <t>Modernizacja pomieszczeń  w świetlicy wiejskiej</t>
  </si>
  <si>
    <t>Doposażenie świetlicy i kuchni w świetlicy</t>
  </si>
  <si>
    <t>Konserwacja monitoringu</t>
  </si>
  <si>
    <t>Konserwacja stacji rowerowej</t>
  </si>
  <si>
    <t>Zakup materiałów reklamowych - promujących Gminę / Sołectwo</t>
  </si>
  <si>
    <t>Mycie okien, pranie i konserwacja krzeseł w świetlicy</t>
  </si>
  <si>
    <t>Wynajem i serwis toalety TOI-TOI</t>
  </si>
  <si>
    <t>Zakup i montaż radarowego wyświetlacza prędkości przy ul. Szerokiej</t>
  </si>
  <si>
    <t>Utrzymanie strony internetowej Sołectwa służącej komunikacji z mieszkańcami (informacje, komunikaty)</t>
  </si>
  <si>
    <t>Renowacja sceny</t>
  </si>
  <si>
    <t>Projekt boiska typu "Orlik"</t>
  </si>
  <si>
    <t>Zakup wyposażenia i materiałów  dla Szkoły Podstawowej  w Rogalinie</t>
  </si>
  <si>
    <t>Projekt oświetlenia boiska przy ul. Sportowej</t>
  </si>
  <si>
    <t xml:space="preserve">Organizacja imprez, zajęć  i spotkań integracyjnych mieszkańców </t>
  </si>
  <si>
    <t>Wykonanie projektu i zakup urządzeń na plac zabaw</t>
  </si>
  <si>
    <t>Koszenie działki gminnej i gruntów Sołectwa - zakup paliwa</t>
  </si>
  <si>
    <t xml:space="preserve">Organizacja imprez integracyjnych dla mieszkańców Sołectwa </t>
  </si>
  <si>
    <t>Organizacja zajęć sportowych, kulturalnych i edukacyjnych dla mieszkańców Sołectwa</t>
  </si>
  <si>
    <t>Materiały do naprawy sprzętu i urządzeń znajdujących się na terenie Sołectwa</t>
  </si>
  <si>
    <t>Wykonanie fundamentów pod stację rowerową</t>
  </si>
  <si>
    <t xml:space="preserve">Projekt i modernizacja placu zabaw </t>
  </si>
  <si>
    <t>926</t>
  </si>
  <si>
    <t>Zakup materiałów do Szkoły Podstawowej w Rogalinie</t>
  </si>
  <si>
    <t>Zakup karuzeli jako doposażenie istniejącego placu zabaw</t>
  </si>
  <si>
    <t>Remont elementów drewnianych - scena na placu zabaw</t>
  </si>
  <si>
    <t>Zakup akcesoriów do ogniska</t>
  </si>
  <si>
    <t>Organizacja spotkań integracyjnych dla mieszkańców Sołectwa (w tym Dożynki, ogniska, Mikołajki, baliki)</t>
  </si>
  <si>
    <t>Organizacja spotkań integracyjno-sportowych dla mieszkańców Sołectwa</t>
  </si>
  <si>
    <t>92605</t>
  </si>
  <si>
    <t>Bieżące utrzymanie czystości w świetlicy i zadbanie o tereny zielone</t>
  </si>
  <si>
    <t>Kompleksowy remont toalet w świetlicy wiejskiej</t>
  </si>
  <si>
    <t>Organizacja spotkań kulturowo-środowiskowo-integracyjnych (w tym festyny, Dożynki,  Mikołajki, Święto Pyry, teatrzyki dla dzieci, warsztaty)</t>
  </si>
  <si>
    <t>Projekt budowlany przystani wraz z wnioskiem, decyzją  pozwolenia na budowę</t>
  </si>
  <si>
    <t>Prace remontowe w świetlicy wiejskiej (malowanie, szpachlowanie)</t>
  </si>
  <si>
    <t>Doposażenie świetlicy</t>
  </si>
  <si>
    <t>Zakup kosiarki - traktorka</t>
  </si>
  <si>
    <t>Zakup z montażem okapu do kuchni w świetlicy</t>
  </si>
  <si>
    <t>Wyrównanie drogi ul. Nad Lasem w Sowinkach</t>
  </si>
  <si>
    <t xml:space="preserve">Wymiana i remont infrastruktury placu rekreacyjnego </t>
  </si>
  <si>
    <t>Doposażenie terenu wokół świetlicy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</si>
</sst>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3" borderId="0" xfId="0" applyFill="1"/>
    <xf numFmtId="0" fontId="11" fillId="3" borderId="6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vertical="center" wrapText="1"/>
    </xf>
    <xf numFmtId="4" fontId="11" fillId="2" borderId="8" xfId="0" applyNumberFormat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 wrapText="1"/>
    </xf>
    <xf numFmtId="49" fontId="11" fillId="3" borderId="15" xfId="0" applyNumberFormat="1" applyFont="1" applyFill="1" applyBorder="1" applyAlignment="1">
      <alignment horizontal="right" vertical="center"/>
    </xf>
    <xf numFmtId="49" fontId="11" fillId="3" borderId="8" xfId="0" applyNumberFormat="1" applyFont="1" applyFill="1" applyBorder="1" applyAlignment="1">
      <alignment horizontal="right" vertical="center"/>
    </xf>
    <xf numFmtId="49" fontId="11" fillId="2" borderId="15" xfId="0" applyNumberFormat="1" applyFont="1" applyFill="1" applyBorder="1" applyAlignment="1">
      <alignment horizontal="right" vertical="center"/>
    </xf>
    <xf numFmtId="49" fontId="11" fillId="2" borderId="8" xfId="0" applyNumberFormat="1" applyFont="1" applyFill="1" applyBorder="1" applyAlignment="1">
      <alignment horizontal="right" vertical="center"/>
    </xf>
    <xf numFmtId="0" fontId="15" fillId="3" borderId="15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horizontal="right" vertical="center"/>
    </xf>
    <xf numFmtId="43" fontId="11" fillId="0" borderId="14" xfId="1" applyFont="1" applyBorder="1" applyAlignment="1">
      <alignment vertical="center"/>
    </xf>
    <xf numFmtId="43" fontId="11" fillId="0" borderId="27" xfId="1" applyFont="1" applyBorder="1" applyAlignment="1">
      <alignment vertical="center"/>
    </xf>
    <xf numFmtId="43" fontId="11" fillId="0" borderId="21" xfId="1" applyFont="1" applyBorder="1" applyAlignment="1">
      <alignment vertical="center"/>
    </xf>
    <xf numFmtId="43" fontId="11" fillId="0" borderId="26" xfId="1" applyFont="1" applyBorder="1" applyAlignment="1">
      <alignment vertical="center"/>
    </xf>
    <xf numFmtId="43" fontId="11" fillId="0" borderId="17" xfId="1" applyFont="1" applyBorder="1" applyAlignment="1">
      <alignment vertical="center"/>
    </xf>
    <xf numFmtId="43" fontId="11" fillId="3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3" borderId="32" xfId="1" applyFont="1" applyFill="1" applyBorder="1" applyAlignment="1">
      <alignment horizontal="right" vertical="center"/>
    </xf>
    <xf numFmtId="43" fontId="11" fillId="3" borderId="28" xfId="1" applyFont="1" applyFill="1" applyBorder="1" applyAlignment="1">
      <alignment horizontal="right" vertical="center"/>
    </xf>
    <xf numFmtId="43" fontId="11" fillId="3" borderId="33" xfId="1" applyFont="1" applyFill="1" applyBorder="1" applyAlignment="1">
      <alignment horizontal="right" vertical="center"/>
    </xf>
    <xf numFmtId="43" fontId="17" fillId="2" borderId="32" xfId="1" applyFont="1" applyFill="1" applyBorder="1" applyAlignment="1">
      <alignment horizontal="right" vertical="center"/>
    </xf>
    <xf numFmtId="43" fontId="17" fillId="2" borderId="28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3" borderId="34" xfId="1" applyFont="1" applyFill="1" applyBorder="1" applyAlignment="1">
      <alignment horizontal="right" vertical="center"/>
    </xf>
    <xf numFmtId="43" fontId="11" fillId="3" borderId="35" xfId="1" applyFont="1" applyFill="1" applyBorder="1" applyAlignment="1">
      <alignment horizontal="right" vertical="center"/>
    </xf>
    <xf numFmtId="43" fontId="15" fillId="2" borderId="33" xfId="1" applyFont="1" applyFill="1" applyBorder="1" applyAlignment="1">
      <alignment vertical="center"/>
    </xf>
    <xf numFmtId="43" fontId="15" fillId="2" borderId="28" xfId="1" applyFont="1" applyFill="1" applyBorder="1" applyAlignment="1">
      <alignment vertical="center"/>
    </xf>
    <xf numFmtId="43" fontId="15" fillId="2" borderId="34" xfId="1" applyFont="1" applyFill="1" applyBorder="1" applyAlignment="1">
      <alignment vertical="center"/>
    </xf>
    <xf numFmtId="43" fontId="11" fillId="2" borderId="35" xfId="1" applyFont="1" applyFill="1" applyBorder="1" applyAlignment="1">
      <alignment horizontal="right" vertical="center"/>
    </xf>
    <xf numFmtId="43" fontId="11" fillId="3" borderId="36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 wrapText="1"/>
    </xf>
    <xf numFmtId="43" fontId="11" fillId="2" borderId="28" xfId="1" applyFont="1" applyFill="1" applyBorder="1" applyAlignment="1">
      <alignment horizontal="right" vertical="center" wrapText="1"/>
    </xf>
    <xf numFmtId="43" fontId="11" fillId="2" borderId="33" xfId="1" applyFont="1" applyFill="1" applyBorder="1" applyAlignment="1">
      <alignment horizontal="right" vertical="center" wrapText="1"/>
    </xf>
    <xf numFmtId="43" fontId="11" fillId="2" borderId="30" xfId="1" applyFont="1" applyFill="1" applyBorder="1" applyAlignment="1">
      <alignment horizontal="right" vertical="center"/>
    </xf>
    <xf numFmtId="43" fontId="14" fillId="2" borderId="33" xfId="1" applyFont="1" applyFill="1" applyBorder="1" applyAlignment="1">
      <alignment horizontal="right" vertical="center"/>
    </xf>
    <xf numFmtId="43" fontId="11" fillId="3" borderId="4" xfId="1" applyFont="1" applyFill="1" applyBorder="1" applyAlignment="1">
      <alignment horizontal="right" vertical="center"/>
    </xf>
    <xf numFmtId="43" fontId="11" fillId="3" borderId="16" xfId="1" applyFont="1" applyFill="1" applyBorder="1" applyAlignment="1">
      <alignment horizontal="right" vertical="center"/>
    </xf>
    <xf numFmtId="43" fontId="11" fillId="3" borderId="15" xfId="1" applyFont="1" applyFill="1" applyBorder="1" applyAlignment="1">
      <alignment horizontal="right" vertical="center"/>
    </xf>
    <xf numFmtId="43" fontId="11" fillId="3" borderId="13" xfId="1" applyFont="1" applyFill="1" applyBorder="1" applyAlignment="1">
      <alignment horizontal="right" vertical="center"/>
    </xf>
    <xf numFmtId="43" fontId="11" fillId="3" borderId="11" xfId="1" applyFont="1" applyFill="1" applyBorder="1" applyAlignment="1">
      <alignment horizontal="right" vertical="center"/>
    </xf>
    <xf numFmtId="43" fontId="11" fillId="2" borderId="6" xfId="1" applyFont="1" applyFill="1" applyBorder="1" applyAlignment="1">
      <alignment horizontal="right" vertical="center"/>
    </xf>
    <xf numFmtId="43" fontId="11" fillId="2" borderId="7" xfId="1" applyFont="1" applyFill="1" applyBorder="1" applyAlignment="1">
      <alignment vertical="center"/>
    </xf>
    <xf numFmtId="43" fontId="11" fillId="2" borderId="8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vertical="center"/>
    </xf>
    <xf numFmtId="43" fontId="11" fillId="2" borderId="15" xfId="1" applyFont="1" applyFill="1" applyBorder="1" applyAlignment="1">
      <alignment horizontal="right" vertical="center"/>
    </xf>
    <xf numFmtId="43" fontId="11" fillId="2" borderId="14" xfId="1" applyFont="1" applyFill="1" applyBorder="1" applyAlignment="1">
      <alignment vertical="center"/>
    </xf>
    <xf numFmtId="0" fontId="11" fillId="3" borderId="6" xfId="0" applyFont="1" applyFill="1" applyBorder="1" applyAlignment="1">
      <alignment horizontal="left" vertical="center" wrapText="1"/>
    </xf>
    <xf numFmtId="2" fontId="11" fillId="3" borderId="28" xfId="1" applyNumberFormat="1" applyFont="1" applyFill="1" applyBorder="1" applyAlignment="1">
      <alignment horizontal="right" vertical="center"/>
    </xf>
    <xf numFmtId="2" fontId="11" fillId="0" borderId="14" xfId="1" applyNumberFormat="1" applyFont="1" applyBorder="1" applyAlignment="1">
      <alignment vertical="center"/>
    </xf>
    <xf numFmtId="43" fontId="11" fillId="3" borderId="8" xfId="1" applyFont="1" applyFill="1" applyBorder="1" applyAlignment="1">
      <alignment horizontal="right" vertical="center"/>
    </xf>
    <xf numFmtId="43" fontId="11" fillId="0" borderId="9" xfId="1" applyFont="1" applyBorder="1" applyAlignment="1">
      <alignment vertical="center"/>
    </xf>
    <xf numFmtId="0" fontId="5" fillId="2" borderId="18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" fontId="20" fillId="2" borderId="35" xfId="0" applyNumberFormat="1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43" fontId="20" fillId="2" borderId="27" xfId="1" applyFont="1" applyFill="1" applyBorder="1" applyAlignment="1">
      <alignment vertical="center"/>
    </xf>
    <xf numFmtId="4" fontId="0" fillId="4" borderId="15" xfId="0" applyNumberForma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184"/>
  <sheetViews>
    <sheetView tabSelected="1" view="pageBreakPreview" topLeftCell="A11" zoomScaleNormal="100" zoomScaleSheetLayoutView="100" workbookViewId="0">
      <selection activeCell="L9" sqref="L9"/>
    </sheetView>
  </sheetViews>
  <sheetFormatPr defaultRowHeight="12.75" x14ac:dyDescent="0.2"/>
  <cols>
    <col min="1" max="1" width="3.5703125" style="9" customWidth="1"/>
    <col min="2" max="2" width="21" customWidth="1"/>
    <col min="3" max="3" width="47.42578125" style="10" customWidth="1"/>
    <col min="4" max="4" width="8.140625" customWidth="1"/>
    <col min="6" max="6" width="7.85546875" customWidth="1"/>
    <col min="7" max="7" width="12.85546875" customWidth="1"/>
    <col min="8" max="8" width="11" customWidth="1"/>
    <col min="9" max="9" width="13.42578125" style="11" customWidth="1"/>
  </cols>
  <sheetData>
    <row r="1" spans="1:9" ht="58.5" customHeight="1" thickBot="1" x14ac:dyDescent="0.25">
      <c r="A1" s="1" t="s">
        <v>0</v>
      </c>
      <c r="B1" s="2" t="s">
        <v>45</v>
      </c>
      <c r="C1" s="3" t="s">
        <v>64</v>
      </c>
      <c r="D1" s="3" t="s">
        <v>1</v>
      </c>
      <c r="E1" s="3" t="s">
        <v>2</v>
      </c>
      <c r="F1" s="19" t="s">
        <v>3</v>
      </c>
      <c r="G1" s="12" t="s">
        <v>40</v>
      </c>
      <c r="H1" s="12" t="s">
        <v>35</v>
      </c>
      <c r="I1" s="20" t="s">
        <v>39</v>
      </c>
    </row>
    <row r="2" spans="1:9" ht="12" hidden="1" customHeight="1" thickBot="1" x14ac:dyDescent="0.25">
      <c r="A2" s="13">
        <v>1</v>
      </c>
      <c r="B2" s="14">
        <v>2</v>
      </c>
      <c r="C2" s="15">
        <v>3</v>
      </c>
      <c r="D2" s="16">
        <v>4</v>
      </c>
      <c r="E2" s="16">
        <v>5</v>
      </c>
      <c r="F2" s="17">
        <v>6</v>
      </c>
      <c r="G2" s="17">
        <v>7</v>
      </c>
      <c r="H2" s="17">
        <v>8</v>
      </c>
      <c r="I2" s="18">
        <v>9</v>
      </c>
    </row>
    <row r="3" spans="1:9" ht="45" hidden="1" customHeight="1" thickBot="1" x14ac:dyDescent="0.25">
      <c r="A3" s="38">
        <v>1</v>
      </c>
      <c r="B3" s="39" t="s">
        <v>4</v>
      </c>
      <c r="C3" s="23" t="s">
        <v>65</v>
      </c>
      <c r="D3" s="27">
        <v>921</v>
      </c>
      <c r="E3" s="27">
        <v>92109</v>
      </c>
      <c r="F3" s="27">
        <v>6050</v>
      </c>
      <c r="G3" s="83">
        <v>36643.54</v>
      </c>
      <c r="H3" s="104">
        <v>0</v>
      </c>
      <c r="I3" s="79">
        <f>G3+H3</f>
        <v>36643.54</v>
      </c>
    </row>
    <row r="4" spans="1:9" ht="30" customHeight="1" x14ac:dyDescent="0.2">
      <c r="A4" s="157">
        <v>2</v>
      </c>
      <c r="B4" s="159" t="s">
        <v>5</v>
      </c>
      <c r="C4" s="48" t="s">
        <v>66</v>
      </c>
      <c r="D4" s="49">
        <v>900</v>
      </c>
      <c r="E4" s="49">
        <v>90004</v>
      </c>
      <c r="F4" s="32">
        <v>4210</v>
      </c>
      <c r="G4" s="84">
        <v>1281.83</v>
      </c>
      <c r="H4" s="109">
        <v>0</v>
      </c>
      <c r="I4" s="110">
        <f t="shared" ref="I4:I67" si="0">G4+H4</f>
        <v>1281.83</v>
      </c>
    </row>
    <row r="5" spans="1:9" s="4" customFormat="1" ht="30" hidden="1" customHeight="1" thickBot="1" x14ac:dyDescent="0.25">
      <c r="A5" s="158"/>
      <c r="B5" s="160"/>
      <c r="C5" s="34" t="s">
        <v>67</v>
      </c>
      <c r="D5" s="44">
        <v>921</v>
      </c>
      <c r="E5" s="44">
        <v>92105</v>
      </c>
      <c r="F5" s="44">
        <v>6050</v>
      </c>
      <c r="G5" s="85">
        <v>14000</v>
      </c>
      <c r="H5" s="111">
        <v>0</v>
      </c>
      <c r="I5" s="112">
        <f t="shared" si="0"/>
        <v>14000</v>
      </c>
    </row>
    <row r="6" spans="1:9" s="22" customFormat="1" ht="24.95" hidden="1" customHeight="1" x14ac:dyDescent="0.2">
      <c r="A6" s="161">
        <v>3</v>
      </c>
      <c r="B6" s="162" t="s">
        <v>6</v>
      </c>
      <c r="C6" s="115" t="s">
        <v>132</v>
      </c>
      <c r="D6" s="27">
        <v>921</v>
      </c>
      <c r="E6" s="27">
        <v>92109</v>
      </c>
      <c r="F6" s="27">
        <v>4210</v>
      </c>
      <c r="G6" s="86">
        <v>15000</v>
      </c>
      <c r="H6" s="105">
        <v>0</v>
      </c>
      <c r="I6" s="80">
        <f t="shared" si="0"/>
        <v>15000</v>
      </c>
    </row>
    <row r="7" spans="1:9" s="22" customFormat="1" ht="24.95" hidden="1" customHeight="1" x14ac:dyDescent="0.2">
      <c r="A7" s="149"/>
      <c r="B7" s="163"/>
      <c r="C7" s="59" t="s">
        <v>68</v>
      </c>
      <c r="D7" s="29">
        <v>900</v>
      </c>
      <c r="E7" s="29">
        <v>90003</v>
      </c>
      <c r="F7" s="29">
        <v>4210</v>
      </c>
      <c r="G7" s="87">
        <v>3000</v>
      </c>
      <c r="H7" s="106">
        <v>0</v>
      </c>
      <c r="I7" s="78">
        <f t="shared" si="0"/>
        <v>3000</v>
      </c>
    </row>
    <row r="8" spans="1:9" s="22" customFormat="1" ht="24.95" customHeight="1" x14ac:dyDescent="0.2">
      <c r="A8" s="149"/>
      <c r="B8" s="163"/>
      <c r="C8" s="170" t="s">
        <v>62</v>
      </c>
      <c r="D8" s="29">
        <v>900</v>
      </c>
      <c r="E8" s="29">
        <v>90004</v>
      </c>
      <c r="F8" s="29">
        <v>4170</v>
      </c>
      <c r="G8" s="87">
        <v>2871.68</v>
      </c>
      <c r="H8" s="106">
        <v>0</v>
      </c>
      <c r="I8" s="78">
        <f t="shared" si="0"/>
        <v>2871.68</v>
      </c>
    </row>
    <row r="9" spans="1:9" s="22" customFormat="1" ht="24.95" customHeight="1" x14ac:dyDescent="0.2">
      <c r="A9" s="149"/>
      <c r="B9" s="163"/>
      <c r="C9" s="171"/>
      <c r="D9" s="29">
        <v>900</v>
      </c>
      <c r="E9" s="29">
        <v>90004</v>
      </c>
      <c r="F9" s="29">
        <v>4110</v>
      </c>
      <c r="G9" s="87">
        <v>514.88</v>
      </c>
      <c r="H9" s="106">
        <v>0</v>
      </c>
      <c r="I9" s="78">
        <f t="shared" si="0"/>
        <v>514.88</v>
      </c>
    </row>
    <row r="10" spans="1:9" s="22" customFormat="1" ht="24.95" customHeight="1" x14ac:dyDescent="0.2">
      <c r="A10" s="149"/>
      <c r="B10" s="163"/>
      <c r="C10" s="171"/>
      <c r="D10" s="29">
        <v>900</v>
      </c>
      <c r="E10" s="29">
        <v>90004</v>
      </c>
      <c r="F10" s="29">
        <v>4120</v>
      </c>
      <c r="G10" s="87">
        <v>70.36</v>
      </c>
      <c r="H10" s="106">
        <v>0</v>
      </c>
      <c r="I10" s="78">
        <f t="shared" si="0"/>
        <v>70.36</v>
      </c>
    </row>
    <row r="11" spans="1:9" s="22" customFormat="1" ht="24.95" customHeight="1" x14ac:dyDescent="0.2">
      <c r="A11" s="149"/>
      <c r="B11" s="163"/>
      <c r="C11" s="171"/>
      <c r="D11" s="29">
        <v>900</v>
      </c>
      <c r="E11" s="29">
        <v>90004</v>
      </c>
      <c r="F11" s="29">
        <v>4710</v>
      </c>
      <c r="G11" s="87">
        <v>43.08</v>
      </c>
      <c r="H11" s="106">
        <v>0</v>
      </c>
      <c r="I11" s="78">
        <f t="shared" si="0"/>
        <v>43.08</v>
      </c>
    </row>
    <row r="12" spans="1:9" s="22" customFormat="1" ht="24.95" hidden="1" customHeight="1" x14ac:dyDescent="0.2">
      <c r="A12" s="149"/>
      <c r="B12" s="163"/>
      <c r="C12" s="59" t="s">
        <v>69</v>
      </c>
      <c r="D12" s="60">
        <v>921</v>
      </c>
      <c r="E12" s="60">
        <v>92109</v>
      </c>
      <c r="F12" s="60">
        <v>4270</v>
      </c>
      <c r="G12" s="87">
        <v>5000</v>
      </c>
      <c r="H12" s="106">
        <v>0</v>
      </c>
      <c r="I12" s="78">
        <f t="shared" si="0"/>
        <v>5000</v>
      </c>
    </row>
    <row r="13" spans="1:9" s="22" customFormat="1" ht="24.95" hidden="1" customHeight="1" x14ac:dyDescent="0.2">
      <c r="A13" s="149"/>
      <c r="B13" s="163"/>
      <c r="C13" s="170" t="s">
        <v>52</v>
      </c>
      <c r="D13" s="60">
        <v>921</v>
      </c>
      <c r="E13" s="60">
        <v>92105</v>
      </c>
      <c r="F13" s="60">
        <v>4210</v>
      </c>
      <c r="G13" s="87">
        <v>4157.6099999999997</v>
      </c>
      <c r="H13" s="106">
        <v>0</v>
      </c>
      <c r="I13" s="78">
        <f t="shared" si="0"/>
        <v>4157.6099999999997</v>
      </c>
    </row>
    <row r="14" spans="1:9" s="22" customFormat="1" ht="24.95" hidden="1" customHeight="1" thickBot="1" x14ac:dyDescent="0.25">
      <c r="A14" s="150"/>
      <c r="B14" s="164"/>
      <c r="C14" s="172"/>
      <c r="D14" s="31">
        <v>921</v>
      </c>
      <c r="E14" s="31">
        <v>92105</v>
      </c>
      <c r="F14" s="31">
        <v>4300</v>
      </c>
      <c r="G14" s="88">
        <v>5000</v>
      </c>
      <c r="H14" s="107">
        <v>0</v>
      </c>
      <c r="I14" s="81">
        <f t="shared" si="0"/>
        <v>5000</v>
      </c>
    </row>
    <row r="15" spans="1:9" s="4" customFormat="1" ht="54" hidden="1" customHeight="1" x14ac:dyDescent="0.2">
      <c r="A15" s="173">
        <v>4</v>
      </c>
      <c r="B15" s="131" t="s">
        <v>7</v>
      </c>
      <c r="C15" s="66" t="s">
        <v>70</v>
      </c>
      <c r="D15" s="67">
        <v>921</v>
      </c>
      <c r="E15" s="67">
        <v>92105</v>
      </c>
      <c r="F15" s="67">
        <v>4300</v>
      </c>
      <c r="G15" s="89">
        <v>22773.599999999999</v>
      </c>
      <c r="H15" s="109">
        <v>0</v>
      </c>
      <c r="I15" s="110">
        <f t="shared" si="0"/>
        <v>22773.599999999999</v>
      </c>
    </row>
    <row r="16" spans="1:9" s="4" customFormat="1" ht="27" hidden="1" customHeight="1" x14ac:dyDescent="0.2">
      <c r="A16" s="174"/>
      <c r="B16" s="132"/>
      <c r="C16" s="68" t="s">
        <v>71</v>
      </c>
      <c r="D16" s="69">
        <v>900</v>
      </c>
      <c r="E16" s="69">
        <v>90095</v>
      </c>
      <c r="F16" s="69">
        <v>4300</v>
      </c>
      <c r="G16" s="90">
        <v>2000</v>
      </c>
      <c r="H16" s="113">
        <v>0</v>
      </c>
      <c r="I16" s="114">
        <f t="shared" si="0"/>
        <v>2000</v>
      </c>
    </row>
    <row r="17" spans="1:9" s="4" customFormat="1" ht="45" hidden="1" customHeight="1" x14ac:dyDescent="0.2">
      <c r="A17" s="174"/>
      <c r="B17" s="132"/>
      <c r="C17" s="68" t="s">
        <v>72</v>
      </c>
      <c r="D17" s="69">
        <v>900</v>
      </c>
      <c r="E17" s="69">
        <v>90095</v>
      </c>
      <c r="F17" s="69">
        <v>6050</v>
      </c>
      <c r="G17" s="90">
        <v>18400</v>
      </c>
      <c r="H17" s="113">
        <v>0</v>
      </c>
      <c r="I17" s="114">
        <f t="shared" si="0"/>
        <v>18400</v>
      </c>
    </row>
    <row r="18" spans="1:9" s="4" customFormat="1" ht="27" hidden="1" customHeight="1" x14ac:dyDescent="0.2">
      <c r="A18" s="174"/>
      <c r="B18" s="132"/>
      <c r="C18" s="68" t="s">
        <v>73</v>
      </c>
      <c r="D18" s="69">
        <v>900</v>
      </c>
      <c r="E18" s="69">
        <v>90095</v>
      </c>
      <c r="F18" s="69">
        <v>4210</v>
      </c>
      <c r="G18" s="90">
        <v>5800</v>
      </c>
      <c r="H18" s="113">
        <v>0</v>
      </c>
      <c r="I18" s="114">
        <f t="shared" si="0"/>
        <v>5800</v>
      </c>
    </row>
    <row r="19" spans="1:9" s="4" customFormat="1" ht="27" hidden="1" customHeight="1" thickBot="1" x14ac:dyDescent="0.25">
      <c r="A19" s="174"/>
      <c r="B19" s="132"/>
      <c r="C19" s="68" t="s">
        <v>74</v>
      </c>
      <c r="D19" s="69">
        <v>900</v>
      </c>
      <c r="E19" s="69">
        <v>90095</v>
      </c>
      <c r="F19" s="69">
        <v>4210</v>
      </c>
      <c r="G19" s="90">
        <v>5800</v>
      </c>
      <c r="H19" s="111">
        <v>0</v>
      </c>
      <c r="I19" s="112">
        <f t="shared" si="0"/>
        <v>5800</v>
      </c>
    </row>
    <row r="20" spans="1:9" s="4" customFormat="1" ht="24.95" hidden="1" customHeight="1" x14ac:dyDescent="0.2">
      <c r="A20" s="140">
        <v>5</v>
      </c>
      <c r="B20" s="137" t="s">
        <v>8</v>
      </c>
      <c r="C20" s="23" t="s">
        <v>75</v>
      </c>
      <c r="D20" s="40" t="s">
        <v>30</v>
      </c>
      <c r="E20" s="40" t="s">
        <v>31</v>
      </c>
      <c r="F20" s="27">
        <v>4300</v>
      </c>
      <c r="G20" s="86">
        <v>7000</v>
      </c>
      <c r="H20" s="105">
        <v>0</v>
      </c>
      <c r="I20" s="80">
        <f t="shared" si="0"/>
        <v>7000</v>
      </c>
    </row>
    <row r="21" spans="1:9" s="4" customFormat="1" ht="24.95" hidden="1" customHeight="1" x14ac:dyDescent="0.2">
      <c r="A21" s="175"/>
      <c r="B21" s="176"/>
      <c r="C21" s="24" t="s">
        <v>76</v>
      </c>
      <c r="D21" s="29">
        <v>921</v>
      </c>
      <c r="E21" s="29">
        <v>92109</v>
      </c>
      <c r="F21" s="29">
        <v>4210</v>
      </c>
      <c r="G21" s="87">
        <v>2000</v>
      </c>
      <c r="H21" s="106">
        <v>0</v>
      </c>
      <c r="I21" s="78">
        <f t="shared" si="0"/>
        <v>2000</v>
      </c>
    </row>
    <row r="22" spans="1:9" s="4" customFormat="1" ht="24.95" hidden="1" customHeight="1" x14ac:dyDescent="0.2">
      <c r="A22" s="175"/>
      <c r="B22" s="176"/>
      <c r="C22" s="24" t="s">
        <v>77</v>
      </c>
      <c r="D22" s="29">
        <v>926</v>
      </c>
      <c r="E22" s="29">
        <v>92695</v>
      </c>
      <c r="F22" s="29">
        <v>4210</v>
      </c>
      <c r="G22" s="87">
        <v>4750</v>
      </c>
      <c r="H22" s="106">
        <v>0</v>
      </c>
      <c r="I22" s="78">
        <f t="shared" si="0"/>
        <v>4750</v>
      </c>
    </row>
    <row r="23" spans="1:9" s="4" customFormat="1" ht="24.95" hidden="1" customHeight="1" x14ac:dyDescent="0.2">
      <c r="A23" s="175"/>
      <c r="B23" s="176"/>
      <c r="C23" s="24" t="s">
        <v>78</v>
      </c>
      <c r="D23" s="29">
        <v>900</v>
      </c>
      <c r="E23" s="29">
        <v>90003</v>
      </c>
      <c r="F23" s="29">
        <v>4210</v>
      </c>
      <c r="G23" s="87">
        <v>4000</v>
      </c>
      <c r="H23" s="106">
        <v>0</v>
      </c>
      <c r="I23" s="78">
        <f t="shared" si="0"/>
        <v>4000</v>
      </c>
    </row>
    <row r="24" spans="1:9" s="4" customFormat="1" ht="24.95" hidden="1" customHeight="1" x14ac:dyDescent="0.2">
      <c r="A24" s="175"/>
      <c r="B24" s="176"/>
      <c r="C24" s="24" t="s">
        <v>79</v>
      </c>
      <c r="D24" s="29">
        <v>900</v>
      </c>
      <c r="E24" s="29">
        <v>90015</v>
      </c>
      <c r="F24" s="29">
        <v>6050</v>
      </c>
      <c r="G24" s="87">
        <v>6500</v>
      </c>
      <c r="H24" s="106">
        <v>0</v>
      </c>
      <c r="I24" s="78">
        <f t="shared" si="0"/>
        <v>6500</v>
      </c>
    </row>
    <row r="25" spans="1:9" s="4" customFormat="1" ht="24.95" hidden="1" customHeight="1" x14ac:dyDescent="0.2">
      <c r="A25" s="175"/>
      <c r="B25" s="176"/>
      <c r="C25" s="24" t="s">
        <v>80</v>
      </c>
      <c r="D25" s="29">
        <v>900</v>
      </c>
      <c r="E25" s="29">
        <v>90095</v>
      </c>
      <c r="F25" s="29">
        <v>4210</v>
      </c>
      <c r="G25" s="87">
        <v>500</v>
      </c>
      <c r="H25" s="106">
        <v>0</v>
      </c>
      <c r="I25" s="78">
        <f t="shared" si="0"/>
        <v>500</v>
      </c>
    </row>
    <row r="26" spans="1:9" s="4" customFormat="1" ht="24.95" hidden="1" customHeight="1" x14ac:dyDescent="0.2">
      <c r="A26" s="175"/>
      <c r="B26" s="176"/>
      <c r="C26" s="165" t="s">
        <v>81</v>
      </c>
      <c r="D26" s="29">
        <v>921</v>
      </c>
      <c r="E26" s="29">
        <v>92105</v>
      </c>
      <c r="F26" s="29">
        <v>4300</v>
      </c>
      <c r="G26" s="87">
        <v>5000</v>
      </c>
      <c r="H26" s="106">
        <v>0</v>
      </c>
      <c r="I26" s="78">
        <f t="shared" si="0"/>
        <v>5000</v>
      </c>
    </row>
    <row r="27" spans="1:9" s="4" customFormat="1" ht="24.95" hidden="1" customHeight="1" x14ac:dyDescent="0.2">
      <c r="A27" s="175"/>
      <c r="B27" s="176"/>
      <c r="C27" s="168"/>
      <c r="D27" s="29">
        <v>921</v>
      </c>
      <c r="E27" s="29">
        <v>92105</v>
      </c>
      <c r="F27" s="29">
        <v>4210</v>
      </c>
      <c r="G27" s="87">
        <v>950</v>
      </c>
      <c r="H27" s="106">
        <v>0</v>
      </c>
      <c r="I27" s="78">
        <f t="shared" si="0"/>
        <v>950</v>
      </c>
    </row>
    <row r="28" spans="1:9" s="4" customFormat="1" ht="24.95" hidden="1" customHeight="1" x14ac:dyDescent="0.2">
      <c r="A28" s="175"/>
      <c r="B28" s="176"/>
      <c r="C28" s="169"/>
      <c r="D28" s="29">
        <v>921</v>
      </c>
      <c r="E28" s="29">
        <v>92105</v>
      </c>
      <c r="F28" s="29">
        <v>4090</v>
      </c>
      <c r="G28" s="87">
        <v>1000</v>
      </c>
      <c r="H28" s="106">
        <v>0</v>
      </c>
      <c r="I28" s="78">
        <f t="shared" si="0"/>
        <v>1000</v>
      </c>
    </row>
    <row r="29" spans="1:9" s="4" customFormat="1" ht="24.95" hidden="1" customHeight="1" x14ac:dyDescent="0.2">
      <c r="A29" s="175"/>
      <c r="B29" s="176"/>
      <c r="C29" s="24" t="s">
        <v>82</v>
      </c>
      <c r="D29" s="29">
        <v>900</v>
      </c>
      <c r="E29" s="29">
        <v>90095</v>
      </c>
      <c r="F29" s="29">
        <v>6050</v>
      </c>
      <c r="G29" s="87">
        <v>20073.599999999999</v>
      </c>
      <c r="H29" s="106">
        <v>0</v>
      </c>
      <c r="I29" s="78">
        <f t="shared" si="0"/>
        <v>20073.599999999999</v>
      </c>
    </row>
    <row r="30" spans="1:9" s="4" customFormat="1" ht="24.95" hidden="1" customHeight="1" thickBot="1" x14ac:dyDescent="0.25">
      <c r="A30" s="175"/>
      <c r="B30" s="176"/>
      <c r="C30" s="26" t="s">
        <v>83</v>
      </c>
      <c r="D30" s="56" t="s">
        <v>84</v>
      </c>
      <c r="E30" s="56" t="s">
        <v>85</v>
      </c>
      <c r="F30" s="31">
        <v>6050</v>
      </c>
      <c r="G30" s="88">
        <v>3000</v>
      </c>
      <c r="H30" s="107">
        <v>0</v>
      </c>
      <c r="I30" s="81">
        <f t="shared" si="0"/>
        <v>3000</v>
      </c>
    </row>
    <row r="31" spans="1:9" s="4" customFormat="1" ht="32.1" hidden="1" customHeight="1" x14ac:dyDescent="0.2">
      <c r="A31" s="128">
        <v>6</v>
      </c>
      <c r="B31" s="131" t="s">
        <v>11</v>
      </c>
      <c r="C31" s="35" t="s">
        <v>61</v>
      </c>
      <c r="D31" s="32">
        <v>921</v>
      </c>
      <c r="E31" s="32">
        <v>92109</v>
      </c>
      <c r="F31" s="32">
        <v>4210</v>
      </c>
      <c r="G31" s="84">
        <v>9900</v>
      </c>
      <c r="H31" s="109">
        <v>0</v>
      </c>
      <c r="I31" s="110">
        <f t="shared" si="0"/>
        <v>9900</v>
      </c>
    </row>
    <row r="32" spans="1:9" s="4" customFormat="1" ht="24.95" hidden="1" customHeight="1" thickBot="1" x14ac:dyDescent="0.2">
      <c r="A32" s="129"/>
      <c r="B32" s="132"/>
      <c r="C32" s="45" t="s">
        <v>89</v>
      </c>
      <c r="D32" s="33">
        <v>900</v>
      </c>
      <c r="E32" s="33">
        <v>90095</v>
      </c>
      <c r="F32" s="33">
        <v>4210</v>
      </c>
      <c r="G32" s="91">
        <v>9900</v>
      </c>
      <c r="H32" s="113">
        <v>0</v>
      </c>
      <c r="I32" s="114">
        <f t="shared" si="0"/>
        <v>9900</v>
      </c>
    </row>
    <row r="33" spans="1:9" s="4" customFormat="1" ht="24.95" hidden="1" customHeight="1" thickBot="1" x14ac:dyDescent="0.25">
      <c r="A33" s="130"/>
      <c r="B33" s="133"/>
      <c r="C33" s="34" t="s">
        <v>90</v>
      </c>
      <c r="D33" s="44">
        <v>921</v>
      </c>
      <c r="E33" s="44">
        <v>92105</v>
      </c>
      <c r="F33" s="44">
        <v>4300</v>
      </c>
      <c r="G33" s="85">
        <v>11037.54</v>
      </c>
      <c r="H33" s="111">
        <v>0</v>
      </c>
      <c r="I33" s="112">
        <f t="shared" si="0"/>
        <v>11037.54</v>
      </c>
    </row>
    <row r="34" spans="1:9" s="4" customFormat="1" ht="24.75" hidden="1" customHeight="1" x14ac:dyDescent="0.2">
      <c r="A34" s="134">
        <v>7</v>
      </c>
      <c r="B34" s="137" t="s">
        <v>38</v>
      </c>
      <c r="C34" s="23" t="s">
        <v>36</v>
      </c>
      <c r="D34" s="27">
        <v>900</v>
      </c>
      <c r="E34" s="27">
        <v>90003</v>
      </c>
      <c r="F34" s="27">
        <v>4300</v>
      </c>
      <c r="G34" s="86">
        <v>2300</v>
      </c>
      <c r="H34" s="105">
        <v>0</v>
      </c>
      <c r="I34" s="80">
        <f t="shared" si="0"/>
        <v>2300</v>
      </c>
    </row>
    <row r="35" spans="1:9" s="4" customFormat="1" ht="22.5" customHeight="1" x14ac:dyDescent="0.2">
      <c r="A35" s="135"/>
      <c r="B35" s="138"/>
      <c r="C35" s="177" t="s">
        <v>37</v>
      </c>
      <c r="D35" s="28">
        <v>900</v>
      </c>
      <c r="E35" s="28">
        <v>90004</v>
      </c>
      <c r="F35" s="28">
        <v>4170</v>
      </c>
      <c r="G35" s="92">
        <v>4102.3999999999996</v>
      </c>
      <c r="H35" s="106">
        <v>0</v>
      </c>
      <c r="I35" s="78">
        <f t="shared" si="0"/>
        <v>4102.3999999999996</v>
      </c>
    </row>
    <row r="36" spans="1:9" s="4" customFormat="1" ht="22.5" customHeight="1" x14ac:dyDescent="0.2">
      <c r="A36" s="135"/>
      <c r="B36" s="138"/>
      <c r="C36" s="178"/>
      <c r="D36" s="29">
        <v>900</v>
      </c>
      <c r="E36" s="29">
        <v>90004</v>
      </c>
      <c r="F36" s="29">
        <v>4110</v>
      </c>
      <c r="G36" s="87">
        <v>735.55</v>
      </c>
      <c r="H36" s="106">
        <v>0</v>
      </c>
      <c r="I36" s="78">
        <f t="shared" si="0"/>
        <v>735.55</v>
      </c>
    </row>
    <row r="37" spans="1:9" s="4" customFormat="1" ht="22.5" customHeight="1" x14ac:dyDescent="0.2">
      <c r="A37" s="135"/>
      <c r="B37" s="138"/>
      <c r="C37" s="178"/>
      <c r="D37" s="29">
        <v>900</v>
      </c>
      <c r="E37" s="29">
        <v>90004</v>
      </c>
      <c r="F37" s="29">
        <v>4120</v>
      </c>
      <c r="G37" s="87">
        <v>100.51</v>
      </c>
      <c r="H37" s="106">
        <v>0</v>
      </c>
      <c r="I37" s="78">
        <f t="shared" si="0"/>
        <v>100.51</v>
      </c>
    </row>
    <row r="38" spans="1:9" s="4" customFormat="1" ht="22.5" customHeight="1" x14ac:dyDescent="0.2">
      <c r="A38" s="135"/>
      <c r="B38" s="138"/>
      <c r="C38" s="179"/>
      <c r="D38" s="29">
        <v>900</v>
      </c>
      <c r="E38" s="29">
        <v>90004</v>
      </c>
      <c r="F38" s="29">
        <v>4710</v>
      </c>
      <c r="G38" s="87">
        <v>61.54</v>
      </c>
      <c r="H38" s="106">
        <v>0</v>
      </c>
      <c r="I38" s="78">
        <f t="shared" si="0"/>
        <v>61.54</v>
      </c>
    </row>
    <row r="39" spans="1:9" s="4" customFormat="1" ht="33" hidden="1" customHeight="1" x14ac:dyDescent="0.2">
      <c r="A39" s="135"/>
      <c r="B39" s="138"/>
      <c r="C39" s="24" t="s">
        <v>41</v>
      </c>
      <c r="D39" s="29">
        <v>921</v>
      </c>
      <c r="E39" s="29">
        <v>92105</v>
      </c>
      <c r="F39" s="29">
        <v>4190</v>
      </c>
      <c r="G39" s="87">
        <v>2000</v>
      </c>
      <c r="H39" s="106">
        <v>0</v>
      </c>
      <c r="I39" s="78">
        <f t="shared" si="0"/>
        <v>2000</v>
      </c>
    </row>
    <row r="40" spans="1:9" s="4" customFormat="1" ht="31.15" hidden="1" customHeight="1" x14ac:dyDescent="0.2">
      <c r="A40" s="135"/>
      <c r="B40" s="138"/>
      <c r="C40" s="24" t="s">
        <v>91</v>
      </c>
      <c r="D40" s="29">
        <v>900</v>
      </c>
      <c r="E40" s="29">
        <v>90095</v>
      </c>
      <c r="F40" s="29">
        <v>4210</v>
      </c>
      <c r="G40" s="87">
        <v>1000</v>
      </c>
      <c r="H40" s="106">
        <v>0</v>
      </c>
      <c r="I40" s="78">
        <f t="shared" si="0"/>
        <v>1000</v>
      </c>
    </row>
    <row r="41" spans="1:9" s="4" customFormat="1" ht="46.5" hidden="1" customHeight="1" x14ac:dyDescent="0.2">
      <c r="A41" s="135"/>
      <c r="B41" s="138"/>
      <c r="C41" s="25" t="s">
        <v>47</v>
      </c>
      <c r="D41" s="30">
        <v>921</v>
      </c>
      <c r="E41" s="30">
        <v>92105</v>
      </c>
      <c r="F41" s="30">
        <v>4300</v>
      </c>
      <c r="G41" s="93">
        <v>14152.59</v>
      </c>
      <c r="H41" s="106">
        <v>0</v>
      </c>
      <c r="I41" s="78">
        <f t="shared" si="0"/>
        <v>14152.59</v>
      </c>
    </row>
    <row r="42" spans="1:9" s="4" customFormat="1" ht="30" hidden="1" customHeight="1" thickBot="1" x14ac:dyDescent="0.25">
      <c r="A42" s="136"/>
      <c r="B42" s="139"/>
      <c r="C42" s="26" t="s">
        <v>46</v>
      </c>
      <c r="D42" s="31">
        <v>921</v>
      </c>
      <c r="E42" s="31">
        <v>92109</v>
      </c>
      <c r="F42" s="31">
        <v>4210</v>
      </c>
      <c r="G42" s="88">
        <v>10000</v>
      </c>
      <c r="H42" s="107">
        <v>0</v>
      </c>
      <c r="I42" s="81">
        <f t="shared" si="0"/>
        <v>10000</v>
      </c>
    </row>
    <row r="43" spans="1:9" ht="30" hidden="1" customHeight="1" x14ac:dyDescent="0.2">
      <c r="A43" s="157">
        <v>8</v>
      </c>
      <c r="B43" s="159" t="s">
        <v>12</v>
      </c>
      <c r="C43" s="35" t="s">
        <v>92</v>
      </c>
      <c r="D43" s="32">
        <v>600</v>
      </c>
      <c r="E43" s="32">
        <v>60016</v>
      </c>
      <c r="F43" s="32">
        <v>4270</v>
      </c>
      <c r="G43" s="84">
        <v>21757.67</v>
      </c>
      <c r="H43" s="109">
        <v>0</v>
      </c>
      <c r="I43" s="110">
        <f t="shared" si="0"/>
        <v>21757.67</v>
      </c>
    </row>
    <row r="44" spans="1:9" s="4" customFormat="1" ht="36" hidden="1" customHeight="1" thickBot="1" x14ac:dyDescent="0.25">
      <c r="A44" s="158"/>
      <c r="B44" s="180"/>
      <c r="C44" s="70" t="s">
        <v>48</v>
      </c>
      <c r="D44" s="71">
        <v>921</v>
      </c>
      <c r="E44" s="71">
        <v>92105</v>
      </c>
      <c r="F44" s="71">
        <v>4300</v>
      </c>
      <c r="G44" s="94">
        <v>3000</v>
      </c>
      <c r="H44" s="111">
        <v>0</v>
      </c>
      <c r="I44" s="112">
        <f t="shared" si="0"/>
        <v>3000</v>
      </c>
    </row>
    <row r="45" spans="1:9" s="4" customFormat="1" ht="38.25" hidden="1" customHeight="1" thickBot="1" x14ac:dyDescent="0.25">
      <c r="A45" s="61">
        <v>9</v>
      </c>
      <c r="B45" s="62" t="s">
        <v>13</v>
      </c>
      <c r="C45" s="63" t="s">
        <v>93</v>
      </c>
      <c r="D45" s="64">
        <v>921</v>
      </c>
      <c r="E45" s="64">
        <v>92109</v>
      </c>
      <c r="F45" s="64">
        <v>6050</v>
      </c>
      <c r="G45" s="83">
        <v>54773.599999999999</v>
      </c>
      <c r="H45" s="108">
        <v>0</v>
      </c>
      <c r="I45" s="82">
        <f t="shared" si="0"/>
        <v>54773.599999999999</v>
      </c>
    </row>
    <row r="46" spans="1:9" s="22" customFormat="1" ht="24.95" hidden="1" customHeight="1" x14ac:dyDescent="0.2">
      <c r="A46" s="181">
        <v>10</v>
      </c>
      <c r="B46" s="155" t="s">
        <v>14</v>
      </c>
      <c r="C46" s="48" t="s">
        <v>52</v>
      </c>
      <c r="D46" s="49">
        <v>921</v>
      </c>
      <c r="E46" s="49">
        <v>92105</v>
      </c>
      <c r="F46" s="49">
        <v>4300</v>
      </c>
      <c r="G46" s="84">
        <v>18000</v>
      </c>
      <c r="H46" s="109">
        <v>0</v>
      </c>
      <c r="I46" s="110">
        <f t="shared" si="0"/>
        <v>18000</v>
      </c>
    </row>
    <row r="47" spans="1:9" s="22" customFormat="1" ht="24.95" hidden="1" customHeight="1" x14ac:dyDescent="0.2">
      <c r="A47" s="182"/>
      <c r="B47" s="156"/>
      <c r="C47" s="50" t="s">
        <v>50</v>
      </c>
      <c r="D47" s="51">
        <v>921</v>
      </c>
      <c r="E47" s="51">
        <v>92105</v>
      </c>
      <c r="F47" s="51">
        <v>4190</v>
      </c>
      <c r="G47" s="95">
        <v>9000</v>
      </c>
      <c r="H47" s="113">
        <v>0</v>
      </c>
      <c r="I47" s="114">
        <f t="shared" si="0"/>
        <v>9000</v>
      </c>
    </row>
    <row r="48" spans="1:9" s="22" customFormat="1" ht="24.95" hidden="1" customHeight="1" x14ac:dyDescent="0.2">
      <c r="A48" s="182"/>
      <c r="B48" s="156"/>
      <c r="C48" s="52" t="s">
        <v>94</v>
      </c>
      <c r="D48" s="53">
        <v>921</v>
      </c>
      <c r="E48" s="53">
        <v>92109</v>
      </c>
      <c r="F48" s="53">
        <v>4210</v>
      </c>
      <c r="G48" s="91">
        <v>14973.6</v>
      </c>
      <c r="H48" s="113">
        <v>0</v>
      </c>
      <c r="I48" s="114">
        <f t="shared" si="0"/>
        <v>14973.6</v>
      </c>
    </row>
    <row r="49" spans="1:9" s="22" customFormat="1" ht="24.95" hidden="1" customHeight="1" x14ac:dyDescent="0.2">
      <c r="A49" s="182"/>
      <c r="B49" s="156"/>
      <c r="C49" s="52" t="s">
        <v>95</v>
      </c>
      <c r="D49" s="53">
        <v>754</v>
      </c>
      <c r="E49" s="53">
        <v>75495</v>
      </c>
      <c r="F49" s="53">
        <v>4270</v>
      </c>
      <c r="G49" s="91">
        <v>1500</v>
      </c>
      <c r="H49" s="113">
        <v>0</v>
      </c>
      <c r="I49" s="114">
        <f t="shared" si="0"/>
        <v>1500</v>
      </c>
    </row>
    <row r="50" spans="1:9" s="22" customFormat="1" ht="24.95" hidden="1" customHeight="1" x14ac:dyDescent="0.2">
      <c r="A50" s="182"/>
      <c r="B50" s="156"/>
      <c r="C50" s="72" t="s">
        <v>96</v>
      </c>
      <c r="D50" s="53">
        <v>926</v>
      </c>
      <c r="E50" s="53">
        <v>92695</v>
      </c>
      <c r="F50" s="53">
        <v>4270</v>
      </c>
      <c r="G50" s="91">
        <v>2000</v>
      </c>
      <c r="H50" s="113">
        <v>0</v>
      </c>
      <c r="I50" s="114">
        <f t="shared" si="0"/>
        <v>2000</v>
      </c>
    </row>
    <row r="51" spans="1:9" s="22" customFormat="1" ht="24.95" hidden="1" customHeight="1" x14ac:dyDescent="0.2">
      <c r="A51" s="182"/>
      <c r="B51" s="156"/>
      <c r="C51" s="52" t="s">
        <v>97</v>
      </c>
      <c r="D51" s="53">
        <v>750</v>
      </c>
      <c r="E51" s="53">
        <v>75075</v>
      </c>
      <c r="F51" s="53">
        <v>4210</v>
      </c>
      <c r="G51" s="91">
        <v>2000</v>
      </c>
      <c r="H51" s="113">
        <v>0</v>
      </c>
      <c r="I51" s="114">
        <f t="shared" si="0"/>
        <v>2000</v>
      </c>
    </row>
    <row r="52" spans="1:9" s="22" customFormat="1" ht="24.95" hidden="1" customHeight="1" x14ac:dyDescent="0.2">
      <c r="A52" s="182"/>
      <c r="B52" s="156"/>
      <c r="C52" s="52" t="s">
        <v>98</v>
      </c>
      <c r="D52" s="53">
        <v>921</v>
      </c>
      <c r="E52" s="53">
        <v>92109</v>
      </c>
      <c r="F52" s="53">
        <v>4300</v>
      </c>
      <c r="G52" s="91">
        <v>3200</v>
      </c>
      <c r="H52" s="113">
        <v>0</v>
      </c>
      <c r="I52" s="114">
        <f t="shared" si="0"/>
        <v>3200</v>
      </c>
    </row>
    <row r="53" spans="1:9" s="22" customFormat="1" ht="39.950000000000003" hidden="1" customHeight="1" x14ac:dyDescent="0.2">
      <c r="A53" s="182"/>
      <c r="B53" s="156"/>
      <c r="C53" s="72" t="s">
        <v>51</v>
      </c>
      <c r="D53" s="73">
        <v>921</v>
      </c>
      <c r="E53" s="73">
        <v>92105</v>
      </c>
      <c r="F53" s="73">
        <v>4210</v>
      </c>
      <c r="G53" s="96">
        <v>1000</v>
      </c>
      <c r="H53" s="113">
        <v>0</v>
      </c>
      <c r="I53" s="114">
        <f t="shared" si="0"/>
        <v>1000</v>
      </c>
    </row>
    <row r="54" spans="1:9" s="22" customFormat="1" ht="24.95" hidden="1" customHeight="1" thickBot="1" x14ac:dyDescent="0.25">
      <c r="A54" s="182"/>
      <c r="B54" s="156"/>
      <c r="C54" s="74" t="s">
        <v>99</v>
      </c>
      <c r="D54" s="75">
        <v>900</v>
      </c>
      <c r="E54" s="75">
        <v>90003</v>
      </c>
      <c r="F54" s="75">
        <v>4300</v>
      </c>
      <c r="G54" s="85">
        <v>3100</v>
      </c>
      <c r="H54" s="111">
        <v>0</v>
      </c>
      <c r="I54" s="112">
        <f t="shared" si="0"/>
        <v>3100</v>
      </c>
    </row>
    <row r="55" spans="1:9" s="4" customFormat="1" ht="30" hidden="1" customHeight="1" x14ac:dyDescent="0.2">
      <c r="A55" s="140">
        <v>11</v>
      </c>
      <c r="B55" s="137" t="s">
        <v>16</v>
      </c>
      <c r="C55" s="23" t="s">
        <v>48</v>
      </c>
      <c r="D55" s="27">
        <v>921</v>
      </c>
      <c r="E55" s="27">
        <v>92105</v>
      </c>
      <c r="F55" s="27">
        <v>4300</v>
      </c>
      <c r="G55" s="86">
        <v>5000</v>
      </c>
      <c r="H55" s="105">
        <v>0</v>
      </c>
      <c r="I55" s="80">
        <f t="shared" si="0"/>
        <v>5000</v>
      </c>
    </row>
    <row r="56" spans="1:9" s="4" customFormat="1" ht="24.95" hidden="1" customHeight="1" x14ac:dyDescent="0.2">
      <c r="A56" s="141"/>
      <c r="B56" s="138"/>
      <c r="C56" s="24" t="s">
        <v>17</v>
      </c>
      <c r="D56" s="29">
        <v>921</v>
      </c>
      <c r="E56" s="29">
        <v>92109</v>
      </c>
      <c r="F56" s="29">
        <v>4210</v>
      </c>
      <c r="G56" s="87">
        <v>2000</v>
      </c>
      <c r="H56" s="106">
        <v>0</v>
      </c>
      <c r="I56" s="78">
        <f t="shared" si="0"/>
        <v>2000</v>
      </c>
    </row>
    <row r="57" spans="1:9" s="4" customFormat="1" ht="24.95" hidden="1" customHeight="1" x14ac:dyDescent="0.2">
      <c r="A57" s="141"/>
      <c r="B57" s="138"/>
      <c r="C57" s="165" t="s">
        <v>15</v>
      </c>
      <c r="D57" s="29">
        <v>921</v>
      </c>
      <c r="E57" s="29">
        <v>92109</v>
      </c>
      <c r="F57" s="29">
        <v>4170</v>
      </c>
      <c r="G57" s="87">
        <v>11640</v>
      </c>
      <c r="H57" s="106">
        <v>0</v>
      </c>
      <c r="I57" s="78">
        <f t="shared" si="0"/>
        <v>11640</v>
      </c>
    </row>
    <row r="58" spans="1:9" s="4" customFormat="1" ht="24.95" hidden="1" customHeight="1" x14ac:dyDescent="0.2">
      <c r="A58" s="141"/>
      <c r="B58" s="138"/>
      <c r="C58" s="166"/>
      <c r="D58" s="29">
        <v>921</v>
      </c>
      <c r="E58" s="29">
        <v>92109</v>
      </c>
      <c r="F58" s="29">
        <v>4110</v>
      </c>
      <c r="G58" s="87">
        <v>1190</v>
      </c>
      <c r="H58" s="106">
        <v>0</v>
      </c>
      <c r="I58" s="78">
        <f t="shared" si="0"/>
        <v>1190</v>
      </c>
    </row>
    <row r="59" spans="1:9" s="4" customFormat="1" ht="24.95" hidden="1" customHeight="1" x14ac:dyDescent="0.2">
      <c r="A59" s="141"/>
      <c r="B59" s="138"/>
      <c r="C59" s="167"/>
      <c r="D59" s="29">
        <v>921</v>
      </c>
      <c r="E59" s="29">
        <v>92109</v>
      </c>
      <c r="F59" s="29">
        <v>4120</v>
      </c>
      <c r="G59" s="87">
        <v>170</v>
      </c>
      <c r="H59" s="106">
        <v>0</v>
      </c>
      <c r="I59" s="78">
        <f t="shared" si="0"/>
        <v>170</v>
      </c>
    </row>
    <row r="60" spans="1:9" s="4" customFormat="1" ht="30" hidden="1" customHeight="1" x14ac:dyDescent="0.2">
      <c r="A60" s="141"/>
      <c r="B60" s="138"/>
      <c r="C60" s="41" t="s">
        <v>100</v>
      </c>
      <c r="D60" s="29">
        <v>600</v>
      </c>
      <c r="E60" s="29">
        <v>60016</v>
      </c>
      <c r="F60" s="29">
        <v>6050</v>
      </c>
      <c r="G60" s="87">
        <v>12000</v>
      </c>
      <c r="H60" s="106">
        <v>0</v>
      </c>
      <c r="I60" s="78">
        <f t="shared" si="0"/>
        <v>12000</v>
      </c>
    </row>
    <row r="61" spans="1:9" s="4" customFormat="1" ht="30" hidden="1" customHeight="1" x14ac:dyDescent="0.2">
      <c r="A61" s="141"/>
      <c r="B61" s="138"/>
      <c r="C61" s="24" t="s">
        <v>53</v>
      </c>
      <c r="D61" s="29">
        <v>801</v>
      </c>
      <c r="E61" s="29">
        <v>80101</v>
      </c>
      <c r="F61" s="29">
        <v>4240</v>
      </c>
      <c r="G61" s="87">
        <v>1000</v>
      </c>
      <c r="H61" s="106">
        <v>0</v>
      </c>
      <c r="I61" s="78">
        <f t="shared" si="0"/>
        <v>1000</v>
      </c>
    </row>
    <row r="62" spans="1:9" s="4" customFormat="1" ht="32.25" hidden="1" customHeight="1" x14ac:dyDescent="0.2">
      <c r="A62" s="141"/>
      <c r="B62" s="138"/>
      <c r="C62" s="25" t="s">
        <v>101</v>
      </c>
      <c r="D62" s="30">
        <v>750</v>
      </c>
      <c r="E62" s="30">
        <v>75095</v>
      </c>
      <c r="F62" s="30">
        <v>4300</v>
      </c>
      <c r="G62" s="93">
        <v>500</v>
      </c>
      <c r="H62" s="106">
        <v>0</v>
      </c>
      <c r="I62" s="78">
        <f t="shared" si="0"/>
        <v>500</v>
      </c>
    </row>
    <row r="63" spans="1:9" s="4" customFormat="1" ht="24.95" hidden="1" customHeight="1" thickBot="1" x14ac:dyDescent="0.25">
      <c r="A63" s="141"/>
      <c r="B63" s="139"/>
      <c r="C63" s="25" t="s">
        <v>102</v>
      </c>
      <c r="D63" s="30">
        <v>921</v>
      </c>
      <c r="E63" s="30">
        <v>92105</v>
      </c>
      <c r="F63" s="30">
        <v>6050</v>
      </c>
      <c r="G63" s="88">
        <v>10264.11</v>
      </c>
      <c r="H63" s="107">
        <v>0</v>
      </c>
      <c r="I63" s="81">
        <f t="shared" si="0"/>
        <v>10264.11</v>
      </c>
    </row>
    <row r="64" spans="1:9" s="4" customFormat="1" ht="24.95" hidden="1" customHeight="1" x14ac:dyDescent="0.2">
      <c r="A64" s="154">
        <v>12</v>
      </c>
      <c r="B64" s="183" t="s">
        <v>18</v>
      </c>
      <c r="C64" s="35" t="s">
        <v>48</v>
      </c>
      <c r="D64" s="32">
        <v>921</v>
      </c>
      <c r="E64" s="32">
        <v>92105</v>
      </c>
      <c r="F64" s="32">
        <v>4300</v>
      </c>
      <c r="G64" s="84">
        <v>3273.6</v>
      </c>
      <c r="H64" s="109">
        <v>0</v>
      </c>
      <c r="I64" s="110">
        <f t="shared" si="0"/>
        <v>3273.6</v>
      </c>
    </row>
    <row r="65" spans="1:9" s="4" customFormat="1" ht="27" hidden="1" customHeight="1" x14ac:dyDescent="0.2">
      <c r="A65" s="143"/>
      <c r="B65" s="184"/>
      <c r="C65" s="54" t="s">
        <v>86</v>
      </c>
      <c r="D65" s="33">
        <v>900</v>
      </c>
      <c r="E65" s="33">
        <v>90003</v>
      </c>
      <c r="F65" s="33">
        <v>4300</v>
      </c>
      <c r="G65" s="91">
        <v>2500</v>
      </c>
      <c r="H65" s="113">
        <v>0</v>
      </c>
      <c r="I65" s="114">
        <f t="shared" si="0"/>
        <v>2500</v>
      </c>
    </row>
    <row r="66" spans="1:9" s="4" customFormat="1" ht="27" hidden="1" customHeight="1" x14ac:dyDescent="0.2">
      <c r="A66" s="143"/>
      <c r="B66" s="184"/>
      <c r="C66" s="65" t="s">
        <v>87</v>
      </c>
      <c r="D66" s="33">
        <v>900</v>
      </c>
      <c r="E66" s="33">
        <v>90095</v>
      </c>
      <c r="F66" s="33">
        <v>6050</v>
      </c>
      <c r="G66" s="97">
        <v>30000</v>
      </c>
      <c r="H66" s="113">
        <v>0</v>
      </c>
      <c r="I66" s="114">
        <f t="shared" si="0"/>
        <v>30000</v>
      </c>
    </row>
    <row r="67" spans="1:9" s="4" customFormat="1" ht="32.1" hidden="1" customHeight="1" thickBot="1" x14ac:dyDescent="0.25">
      <c r="A67" s="144"/>
      <c r="B67" s="185"/>
      <c r="C67" s="34" t="s">
        <v>88</v>
      </c>
      <c r="D67" s="33">
        <v>900</v>
      </c>
      <c r="E67" s="33">
        <v>90015</v>
      </c>
      <c r="F67" s="33">
        <v>6050</v>
      </c>
      <c r="G67" s="85">
        <v>19000</v>
      </c>
      <c r="H67" s="111">
        <v>0</v>
      </c>
      <c r="I67" s="112">
        <f t="shared" si="0"/>
        <v>19000</v>
      </c>
    </row>
    <row r="68" spans="1:9" s="4" customFormat="1" ht="32.1" hidden="1" customHeight="1" x14ac:dyDescent="0.2">
      <c r="A68" s="142">
        <v>13</v>
      </c>
      <c r="B68" s="145" t="s">
        <v>19</v>
      </c>
      <c r="C68" s="36" t="s">
        <v>103</v>
      </c>
      <c r="D68" s="37">
        <v>926</v>
      </c>
      <c r="E68" s="37">
        <v>92601</v>
      </c>
      <c r="F68" s="37">
        <v>6050</v>
      </c>
      <c r="G68" s="98">
        <v>30000</v>
      </c>
      <c r="H68" s="105">
        <v>0</v>
      </c>
      <c r="I68" s="80">
        <f t="shared" ref="I68:I131" si="1">G68+H68</f>
        <v>30000</v>
      </c>
    </row>
    <row r="69" spans="1:9" s="4" customFormat="1" ht="32.1" hidden="1" customHeight="1" x14ac:dyDescent="0.2">
      <c r="A69" s="143"/>
      <c r="B69" s="146"/>
      <c r="C69" s="25" t="s">
        <v>131</v>
      </c>
      <c r="D69" s="30">
        <v>900</v>
      </c>
      <c r="E69" s="30">
        <v>90095</v>
      </c>
      <c r="F69" s="30">
        <v>6050</v>
      </c>
      <c r="G69" s="93">
        <v>0</v>
      </c>
      <c r="H69" s="107">
        <v>0</v>
      </c>
      <c r="I69" s="81">
        <f t="shared" ref="I69" si="2">G69+H69</f>
        <v>0</v>
      </c>
    </row>
    <row r="70" spans="1:9" s="4" customFormat="1" ht="32.1" hidden="1" customHeight="1" thickBot="1" x14ac:dyDescent="0.25">
      <c r="A70" s="144"/>
      <c r="B70" s="147"/>
      <c r="C70" s="26" t="s">
        <v>131</v>
      </c>
      <c r="D70" s="31">
        <v>900</v>
      </c>
      <c r="E70" s="31">
        <v>90095</v>
      </c>
      <c r="F70" s="31">
        <v>4270</v>
      </c>
      <c r="G70" s="88">
        <v>24773.599999999999</v>
      </c>
      <c r="H70" s="118">
        <v>0</v>
      </c>
      <c r="I70" s="119">
        <f t="shared" si="1"/>
        <v>24773.599999999999</v>
      </c>
    </row>
    <row r="71" spans="1:9" s="4" customFormat="1" ht="27" hidden="1" customHeight="1" x14ac:dyDescent="0.2">
      <c r="A71" s="148">
        <v>14</v>
      </c>
      <c r="B71" s="131" t="s">
        <v>20</v>
      </c>
      <c r="C71" s="35" t="s">
        <v>104</v>
      </c>
      <c r="D71" s="32">
        <v>801</v>
      </c>
      <c r="E71" s="32">
        <v>80101</v>
      </c>
      <c r="F71" s="32">
        <v>4210</v>
      </c>
      <c r="G71" s="99">
        <v>1000</v>
      </c>
      <c r="H71" s="109">
        <v>0</v>
      </c>
      <c r="I71" s="110">
        <f t="shared" si="1"/>
        <v>1000</v>
      </c>
    </row>
    <row r="72" spans="1:9" s="4" customFormat="1" ht="27" customHeight="1" x14ac:dyDescent="0.2">
      <c r="A72" s="149"/>
      <c r="B72" s="151"/>
      <c r="C72" s="153" t="s">
        <v>42</v>
      </c>
      <c r="D72" s="33">
        <v>900</v>
      </c>
      <c r="E72" s="33">
        <v>90004</v>
      </c>
      <c r="F72" s="33">
        <v>4210</v>
      </c>
      <c r="G72" s="100">
        <v>2845.56</v>
      </c>
      <c r="H72" s="113">
        <v>0</v>
      </c>
      <c r="I72" s="114">
        <f t="shared" si="1"/>
        <v>2845.56</v>
      </c>
    </row>
    <row r="73" spans="1:9" s="4" customFormat="1" ht="27" customHeight="1" x14ac:dyDescent="0.2">
      <c r="A73" s="149"/>
      <c r="B73" s="151"/>
      <c r="C73" s="153"/>
      <c r="D73" s="33">
        <v>900</v>
      </c>
      <c r="E73" s="33">
        <v>90004</v>
      </c>
      <c r="F73" s="33">
        <v>4170</v>
      </c>
      <c r="G73" s="100">
        <v>1476.86</v>
      </c>
      <c r="H73" s="113">
        <v>0</v>
      </c>
      <c r="I73" s="114">
        <f t="shared" si="1"/>
        <v>1476.86</v>
      </c>
    </row>
    <row r="74" spans="1:9" s="4" customFormat="1" ht="27" customHeight="1" x14ac:dyDescent="0.2">
      <c r="A74" s="149"/>
      <c r="B74" s="151"/>
      <c r="C74" s="153"/>
      <c r="D74" s="33">
        <v>900</v>
      </c>
      <c r="E74" s="33">
        <v>90004</v>
      </c>
      <c r="F74" s="33">
        <v>4110</v>
      </c>
      <c r="G74" s="100">
        <v>264.81</v>
      </c>
      <c r="H74" s="113">
        <v>0</v>
      </c>
      <c r="I74" s="114">
        <f t="shared" si="1"/>
        <v>264.81</v>
      </c>
    </row>
    <row r="75" spans="1:9" s="4" customFormat="1" ht="27" customHeight="1" x14ac:dyDescent="0.2">
      <c r="A75" s="149"/>
      <c r="B75" s="151"/>
      <c r="C75" s="153"/>
      <c r="D75" s="33">
        <v>900</v>
      </c>
      <c r="E75" s="33">
        <v>90004</v>
      </c>
      <c r="F75" s="33">
        <v>4120</v>
      </c>
      <c r="G75" s="100">
        <v>36.18</v>
      </c>
      <c r="H75" s="113">
        <v>0</v>
      </c>
      <c r="I75" s="114">
        <f t="shared" si="1"/>
        <v>36.18</v>
      </c>
    </row>
    <row r="76" spans="1:9" s="4" customFormat="1" ht="27" customHeight="1" x14ac:dyDescent="0.2">
      <c r="A76" s="149"/>
      <c r="B76" s="151"/>
      <c r="C76" s="153"/>
      <c r="D76" s="33">
        <v>900</v>
      </c>
      <c r="E76" s="33">
        <v>90004</v>
      </c>
      <c r="F76" s="33">
        <v>4710</v>
      </c>
      <c r="G76" s="100">
        <v>22.15</v>
      </c>
      <c r="H76" s="113">
        <v>0</v>
      </c>
      <c r="I76" s="114">
        <f t="shared" si="1"/>
        <v>22.15</v>
      </c>
    </row>
    <row r="77" spans="1:9" s="4" customFormat="1" ht="27" customHeight="1" x14ac:dyDescent="0.2">
      <c r="A77" s="149"/>
      <c r="B77" s="151"/>
      <c r="C77" s="153"/>
      <c r="D77" s="33">
        <v>900</v>
      </c>
      <c r="E77" s="33">
        <v>90004</v>
      </c>
      <c r="F77" s="33">
        <v>4300</v>
      </c>
      <c r="G77" s="100">
        <v>300</v>
      </c>
      <c r="H77" s="113">
        <v>0</v>
      </c>
      <c r="I77" s="114">
        <f t="shared" si="1"/>
        <v>300</v>
      </c>
    </row>
    <row r="78" spans="1:9" s="4" customFormat="1" ht="27" hidden="1" customHeight="1" x14ac:dyDescent="0.2">
      <c r="A78" s="149"/>
      <c r="B78" s="151"/>
      <c r="C78" s="45" t="s">
        <v>105</v>
      </c>
      <c r="D78" s="33">
        <v>900</v>
      </c>
      <c r="E78" s="33">
        <v>90015</v>
      </c>
      <c r="F78" s="33">
        <v>6050</v>
      </c>
      <c r="G78" s="100">
        <v>5000</v>
      </c>
      <c r="H78" s="113">
        <v>0</v>
      </c>
      <c r="I78" s="114">
        <f t="shared" si="1"/>
        <v>5000</v>
      </c>
    </row>
    <row r="79" spans="1:9" s="4" customFormat="1" ht="27" hidden="1" customHeight="1" x14ac:dyDescent="0.2">
      <c r="A79" s="149"/>
      <c r="B79" s="151"/>
      <c r="C79" s="153" t="s">
        <v>106</v>
      </c>
      <c r="D79" s="33">
        <v>921</v>
      </c>
      <c r="E79" s="33">
        <v>92105</v>
      </c>
      <c r="F79" s="33">
        <v>4210</v>
      </c>
      <c r="G79" s="100">
        <v>1500</v>
      </c>
      <c r="H79" s="113">
        <v>0</v>
      </c>
      <c r="I79" s="114">
        <f t="shared" si="1"/>
        <v>1500</v>
      </c>
    </row>
    <row r="80" spans="1:9" s="4" customFormat="1" ht="27" hidden="1" customHeight="1" x14ac:dyDescent="0.2">
      <c r="A80" s="149"/>
      <c r="B80" s="151"/>
      <c r="C80" s="153"/>
      <c r="D80" s="33">
        <v>921</v>
      </c>
      <c r="E80" s="33">
        <v>92105</v>
      </c>
      <c r="F80" s="33">
        <v>4300</v>
      </c>
      <c r="G80" s="100">
        <v>8500</v>
      </c>
      <c r="H80" s="113">
        <v>0</v>
      </c>
      <c r="I80" s="114">
        <f t="shared" si="1"/>
        <v>8500</v>
      </c>
    </row>
    <row r="81" spans="1:9" s="4" customFormat="1" ht="27" hidden="1" customHeight="1" thickBot="1" x14ac:dyDescent="0.25">
      <c r="A81" s="150"/>
      <c r="B81" s="152"/>
      <c r="C81" s="34" t="s">
        <v>107</v>
      </c>
      <c r="D81" s="44">
        <v>900</v>
      </c>
      <c r="E81" s="44">
        <v>90095</v>
      </c>
      <c r="F81" s="44">
        <v>6050</v>
      </c>
      <c r="G81" s="101">
        <v>14000</v>
      </c>
      <c r="H81" s="111">
        <v>0</v>
      </c>
      <c r="I81" s="112">
        <f t="shared" si="1"/>
        <v>14000</v>
      </c>
    </row>
    <row r="82" spans="1:9" s="4" customFormat="1" ht="20.100000000000001" hidden="1" customHeight="1" x14ac:dyDescent="0.2">
      <c r="A82" s="161">
        <v>15</v>
      </c>
      <c r="B82" s="189" t="s">
        <v>21</v>
      </c>
      <c r="C82" s="197" t="s">
        <v>54</v>
      </c>
      <c r="D82" s="27">
        <v>900</v>
      </c>
      <c r="E82" s="27">
        <v>90003</v>
      </c>
      <c r="F82" s="27">
        <v>4170</v>
      </c>
      <c r="G82" s="86">
        <v>7500</v>
      </c>
      <c r="H82" s="105">
        <v>0</v>
      </c>
      <c r="I82" s="80">
        <f t="shared" si="1"/>
        <v>7500</v>
      </c>
    </row>
    <row r="83" spans="1:9" s="4" customFormat="1" ht="20.100000000000001" hidden="1" customHeight="1" x14ac:dyDescent="0.2">
      <c r="A83" s="191"/>
      <c r="B83" s="194"/>
      <c r="C83" s="198"/>
      <c r="D83" s="29">
        <v>900</v>
      </c>
      <c r="E83" s="29">
        <v>90003</v>
      </c>
      <c r="F83" s="29">
        <v>4110</v>
      </c>
      <c r="G83" s="87">
        <v>0</v>
      </c>
      <c r="H83" s="106">
        <v>0</v>
      </c>
      <c r="I83" s="78">
        <f t="shared" si="1"/>
        <v>0</v>
      </c>
    </row>
    <row r="84" spans="1:9" s="4" customFormat="1" ht="20.100000000000001" hidden="1" customHeight="1" x14ac:dyDescent="0.2">
      <c r="A84" s="191"/>
      <c r="B84" s="194"/>
      <c r="C84" s="198"/>
      <c r="D84" s="29">
        <v>900</v>
      </c>
      <c r="E84" s="29">
        <v>90003</v>
      </c>
      <c r="F84" s="29">
        <v>4120</v>
      </c>
      <c r="G84" s="87">
        <v>0</v>
      </c>
      <c r="H84" s="106">
        <v>0</v>
      </c>
      <c r="I84" s="78">
        <f t="shared" si="1"/>
        <v>0</v>
      </c>
    </row>
    <row r="85" spans="1:9" s="4" customFormat="1" ht="20.100000000000001" hidden="1" customHeight="1" x14ac:dyDescent="0.2">
      <c r="A85" s="191"/>
      <c r="B85" s="194"/>
      <c r="C85" s="198"/>
      <c r="D85" s="29">
        <v>900</v>
      </c>
      <c r="E85" s="29">
        <v>90003</v>
      </c>
      <c r="F85" s="29">
        <v>4710</v>
      </c>
      <c r="G85" s="87">
        <v>0</v>
      </c>
      <c r="H85" s="106">
        <v>0</v>
      </c>
      <c r="I85" s="78">
        <f t="shared" si="1"/>
        <v>0</v>
      </c>
    </row>
    <row r="86" spans="1:9" s="4" customFormat="1" ht="27" customHeight="1" thickBot="1" x14ac:dyDescent="0.25">
      <c r="A86" s="191"/>
      <c r="B86" s="194"/>
      <c r="C86" s="24" t="s">
        <v>108</v>
      </c>
      <c r="D86" s="29">
        <v>900</v>
      </c>
      <c r="E86" s="29">
        <v>90004</v>
      </c>
      <c r="F86" s="29">
        <v>4210</v>
      </c>
      <c r="G86" s="87">
        <v>1500</v>
      </c>
      <c r="H86" s="106">
        <v>0</v>
      </c>
      <c r="I86" s="78">
        <f t="shared" si="1"/>
        <v>1500</v>
      </c>
    </row>
    <row r="87" spans="1:9" s="4" customFormat="1" ht="27" hidden="1" customHeight="1" x14ac:dyDescent="0.25">
      <c r="A87" s="191"/>
      <c r="B87" s="194"/>
      <c r="C87" s="165" t="s">
        <v>109</v>
      </c>
      <c r="D87" s="29">
        <v>921</v>
      </c>
      <c r="E87" s="29">
        <v>92105</v>
      </c>
      <c r="F87" s="29">
        <v>4210</v>
      </c>
      <c r="G87" s="87">
        <v>2000</v>
      </c>
      <c r="H87" s="106">
        <v>0</v>
      </c>
      <c r="I87" s="78">
        <f t="shared" si="1"/>
        <v>2000</v>
      </c>
    </row>
    <row r="88" spans="1:9" s="4" customFormat="1" ht="27" hidden="1" customHeight="1" x14ac:dyDescent="0.25">
      <c r="A88" s="191"/>
      <c r="B88" s="194"/>
      <c r="C88" s="169"/>
      <c r="D88" s="29">
        <v>921</v>
      </c>
      <c r="E88" s="29">
        <v>92105</v>
      </c>
      <c r="F88" s="29">
        <v>4300</v>
      </c>
      <c r="G88" s="87">
        <v>5350</v>
      </c>
      <c r="H88" s="106">
        <v>0</v>
      </c>
      <c r="I88" s="78">
        <f t="shared" si="1"/>
        <v>5350</v>
      </c>
    </row>
    <row r="89" spans="1:9" s="4" customFormat="1" ht="27" hidden="1" customHeight="1" x14ac:dyDescent="0.25">
      <c r="A89" s="191"/>
      <c r="B89" s="194"/>
      <c r="C89" s="198" t="s">
        <v>110</v>
      </c>
      <c r="D89" s="29">
        <v>926</v>
      </c>
      <c r="E89" s="29">
        <v>92605</v>
      </c>
      <c r="F89" s="29">
        <v>4300</v>
      </c>
      <c r="G89" s="87">
        <v>31351.01</v>
      </c>
      <c r="H89" s="106">
        <v>0</v>
      </c>
      <c r="I89" s="78">
        <f t="shared" si="1"/>
        <v>31351.01</v>
      </c>
    </row>
    <row r="90" spans="1:9" s="4" customFormat="1" ht="27" hidden="1" customHeight="1" x14ac:dyDescent="0.25">
      <c r="A90" s="191"/>
      <c r="B90" s="194"/>
      <c r="C90" s="199"/>
      <c r="D90" s="29">
        <v>921</v>
      </c>
      <c r="E90" s="29">
        <v>92105</v>
      </c>
      <c r="F90" s="29">
        <v>4300</v>
      </c>
      <c r="G90" s="116">
        <v>0</v>
      </c>
      <c r="H90" s="106">
        <v>0</v>
      </c>
      <c r="I90" s="117">
        <f t="shared" si="1"/>
        <v>0</v>
      </c>
    </row>
    <row r="91" spans="1:9" s="4" customFormat="1" ht="27" hidden="1" customHeight="1" thickBot="1" x14ac:dyDescent="0.25">
      <c r="A91" s="192"/>
      <c r="B91" s="195"/>
      <c r="C91" s="76" t="s">
        <v>111</v>
      </c>
      <c r="D91" s="30">
        <v>900</v>
      </c>
      <c r="E91" s="30">
        <v>90095</v>
      </c>
      <c r="F91" s="30">
        <v>4210</v>
      </c>
      <c r="G91" s="93">
        <v>1000</v>
      </c>
      <c r="H91" s="106">
        <v>0</v>
      </c>
      <c r="I91" s="78">
        <f t="shared" si="1"/>
        <v>1000</v>
      </c>
    </row>
    <row r="92" spans="1:9" s="4" customFormat="1" ht="27" hidden="1" customHeight="1" thickBot="1" x14ac:dyDescent="0.25">
      <c r="A92" s="193"/>
      <c r="B92" s="196"/>
      <c r="C92" s="26" t="s">
        <v>112</v>
      </c>
      <c r="D92" s="31">
        <v>926</v>
      </c>
      <c r="E92" s="31">
        <v>92695</v>
      </c>
      <c r="F92" s="31">
        <v>4300</v>
      </c>
      <c r="G92" s="88">
        <v>650</v>
      </c>
      <c r="H92" s="107">
        <v>0</v>
      </c>
      <c r="I92" s="81">
        <f t="shared" si="1"/>
        <v>650</v>
      </c>
    </row>
    <row r="93" spans="1:9" s="4" customFormat="1" ht="24.95" customHeight="1" thickBot="1" x14ac:dyDescent="0.25">
      <c r="A93" s="173">
        <v>16</v>
      </c>
      <c r="B93" s="131" t="s">
        <v>22</v>
      </c>
      <c r="C93" s="35" t="s">
        <v>57</v>
      </c>
      <c r="D93" s="43" t="s">
        <v>23</v>
      </c>
      <c r="E93" s="43" t="s">
        <v>29</v>
      </c>
      <c r="F93" s="32">
        <v>4210</v>
      </c>
      <c r="G93" s="84">
        <v>800</v>
      </c>
      <c r="H93" s="109">
        <v>0</v>
      </c>
      <c r="I93" s="110">
        <f t="shared" si="1"/>
        <v>800</v>
      </c>
    </row>
    <row r="94" spans="1:9" s="4" customFormat="1" ht="24.95" hidden="1" customHeight="1" x14ac:dyDescent="0.25">
      <c r="A94" s="149"/>
      <c r="B94" s="151"/>
      <c r="C94" s="45" t="s">
        <v>58</v>
      </c>
      <c r="D94" s="57" t="s">
        <v>23</v>
      </c>
      <c r="E94" s="57" t="s">
        <v>56</v>
      </c>
      <c r="F94" s="33">
        <v>4210</v>
      </c>
      <c r="G94" s="91">
        <v>40000</v>
      </c>
      <c r="H94" s="113">
        <v>0</v>
      </c>
      <c r="I94" s="114">
        <f t="shared" si="1"/>
        <v>40000</v>
      </c>
    </row>
    <row r="95" spans="1:9" s="4" customFormat="1" ht="32.1" hidden="1" customHeight="1" x14ac:dyDescent="0.25">
      <c r="A95" s="149"/>
      <c r="B95" s="151"/>
      <c r="C95" s="45" t="s">
        <v>59</v>
      </c>
      <c r="D95" s="57" t="s">
        <v>23</v>
      </c>
      <c r="E95" s="57" t="s">
        <v>24</v>
      </c>
      <c r="F95" s="33">
        <v>4210</v>
      </c>
      <c r="G95" s="91">
        <v>7973.6</v>
      </c>
      <c r="H95" s="113">
        <v>0</v>
      </c>
      <c r="I95" s="114">
        <f t="shared" si="1"/>
        <v>7973.6</v>
      </c>
    </row>
    <row r="96" spans="1:9" s="4" customFormat="1" ht="24.95" hidden="1" customHeight="1" x14ac:dyDescent="0.25">
      <c r="A96" s="149"/>
      <c r="B96" s="151"/>
      <c r="C96" s="153" t="s">
        <v>60</v>
      </c>
      <c r="D96" s="57" t="s">
        <v>23</v>
      </c>
      <c r="E96" s="57" t="s">
        <v>24</v>
      </c>
      <c r="F96" s="33">
        <v>4170</v>
      </c>
      <c r="G96" s="91">
        <v>4922.87</v>
      </c>
      <c r="H96" s="113">
        <v>0</v>
      </c>
      <c r="I96" s="114">
        <f t="shared" si="1"/>
        <v>4922.87</v>
      </c>
    </row>
    <row r="97" spans="1:9" s="4" customFormat="1" ht="24.95" hidden="1" customHeight="1" x14ac:dyDescent="0.25">
      <c r="A97" s="149"/>
      <c r="B97" s="151"/>
      <c r="C97" s="186"/>
      <c r="D97" s="57" t="s">
        <v>23</v>
      </c>
      <c r="E97" s="57" t="s">
        <v>24</v>
      </c>
      <c r="F97" s="33">
        <v>4110</v>
      </c>
      <c r="G97" s="91">
        <v>882.68</v>
      </c>
      <c r="H97" s="113">
        <v>0</v>
      </c>
      <c r="I97" s="114">
        <f t="shared" si="1"/>
        <v>882.68</v>
      </c>
    </row>
    <row r="98" spans="1:9" s="4" customFormat="1" ht="24.95" hidden="1" customHeight="1" x14ac:dyDescent="0.25">
      <c r="A98" s="149"/>
      <c r="B98" s="151"/>
      <c r="C98" s="186"/>
      <c r="D98" s="57" t="s">
        <v>23</v>
      </c>
      <c r="E98" s="57" t="s">
        <v>24</v>
      </c>
      <c r="F98" s="33">
        <v>4120</v>
      </c>
      <c r="G98" s="91">
        <v>120.61</v>
      </c>
      <c r="H98" s="113">
        <v>0</v>
      </c>
      <c r="I98" s="114">
        <f t="shared" si="1"/>
        <v>120.61</v>
      </c>
    </row>
    <row r="99" spans="1:9" s="4" customFormat="1" ht="24.95" hidden="1" customHeight="1" thickBot="1" x14ac:dyDescent="0.25">
      <c r="A99" s="150"/>
      <c r="B99" s="152"/>
      <c r="C99" s="187"/>
      <c r="D99" s="58" t="s">
        <v>23</v>
      </c>
      <c r="E99" s="58" t="s">
        <v>24</v>
      </c>
      <c r="F99" s="44">
        <v>4710</v>
      </c>
      <c r="G99" s="85">
        <v>73.84</v>
      </c>
      <c r="H99" s="111">
        <v>0</v>
      </c>
      <c r="I99" s="112">
        <f t="shared" si="1"/>
        <v>73.84</v>
      </c>
    </row>
    <row r="100" spans="1:9" s="4" customFormat="1" ht="30" hidden="1" customHeight="1" thickBot="1" x14ac:dyDescent="0.25">
      <c r="A100" s="188">
        <v>17</v>
      </c>
      <c r="B100" s="189" t="s">
        <v>25</v>
      </c>
      <c r="C100" s="23" t="s">
        <v>113</v>
      </c>
      <c r="D100" s="40" t="s">
        <v>23</v>
      </c>
      <c r="E100" s="40" t="s">
        <v>56</v>
      </c>
      <c r="F100" s="27">
        <v>6050</v>
      </c>
      <c r="G100" s="86">
        <v>16000</v>
      </c>
      <c r="H100" s="105">
        <v>0</v>
      </c>
      <c r="I100" s="80">
        <f t="shared" si="1"/>
        <v>16000</v>
      </c>
    </row>
    <row r="101" spans="1:9" s="4" customFormat="1" ht="39.950000000000003" hidden="1" customHeight="1" thickBot="1" x14ac:dyDescent="0.25">
      <c r="A101" s="150"/>
      <c r="B101" s="190"/>
      <c r="C101" s="26" t="s">
        <v>55</v>
      </c>
      <c r="D101" s="56" t="s">
        <v>9</v>
      </c>
      <c r="E101" s="56" t="s">
        <v>28</v>
      </c>
      <c r="F101" s="31">
        <v>4300</v>
      </c>
      <c r="G101" s="88">
        <v>5142.6099999999997</v>
      </c>
      <c r="H101" s="107">
        <v>0</v>
      </c>
      <c r="I101" s="81">
        <f t="shared" si="1"/>
        <v>5142.6099999999997</v>
      </c>
    </row>
    <row r="102" spans="1:9" s="4" customFormat="1" ht="27" customHeight="1" x14ac:dyDescent="0.2">
      <c r="A102" s="173">
        <v>18</v>
      </c>
      <c r="B102" s="131" t="s">
        <v>26</v>
      </c>
      <c r="C102" s="35" t="s">
        <v>128</v>
      </c>
      <c r="D102" s="43" t="s">
        <v>23</v>
      </c>
      <c r="E102" s="43" t="s">
        <v>29</v>
      </c>
      <c r="F102" s="32">
        <v>6060</v>
      </c>
      <c r="G102" s="84">
        <v>13000</v>
      </c>
      <c r="H102" s="109">
        <v>0</v>
      </c>
      <c r="I102" s="110">
        <f t="shared" si="1"/>
        <v>13000</v>
      </c>
    </row>
    <row r="103" spans="1:9" s="4" customFormat="1" ht="24.95" hidden="1" customHeight="1" x14ac:dyDescent="0.2">
      <c r="A103" s="201"/>
      <c r="B103" s="202"/>
      <c r="C103" s="204" t="s">
        <v>129</v>
      </c>
      <c r="D103" s="57" t="s">
        <v>9</v>
      </c>
      <c r="E103" s="57" t="s">
        <v>10</v>
      </c>
      <c r="F103" s="33">
        <v>4210</v>
      </c>
      <c r="G103" s="91">
        <v>5000</v>
      </c>
      <c r="H103" s="113">
        <v>0</v>
      </c>
      <c r="I103" s="114">
        <f t="shared" si="1"/>
        <v>5000</v>
      </c>
    </row>
    <row r="104" spans="1:9" s="4" customFormat="1" ht="24.95" hidden="1" customHeight="1" x14ac:dyDescent="0.2">
      <c r="A104" s="201"/>
      <c r="B104" s="202"/>
      <c r="C104" s="169"/>
      <c r="D104" s="77" t="s">
        <v>9</v>
      </c>
      <c r="E104" s="77" t="s">
        <v>10</v>
      </c>
      <c r="F104" s="47">
        <v>4300</v>
      </c>
      <c r="G104" s="102">
        <v>2086.0100000000002</v>
      </c>
      <c r="H104" s="113">
        <v>0</v>
      </c>
      <c r="I104" s="114">
        <f t="shared" si="1"/>
        <v>2086.0100000000002</v>
      </c>
    </row>
    <row r="105" spans="1:9" s="4" customFormat="1" ht="27" hidden="1" customHeight="1" thickBot="1" x14ac:dyDescent="0.25">
      <c r="A105" s="130"/>
      <c r="B105" s="203"/>
      <c r="C105" s="34" t="s">
        <v>130</v>
      </c>
      <c r="D105" s="44">
        <v>600</v>
      </c>
      <c r="E105" s="44">
        <v>60016</v>
      </c>
      <c r="F105" s="44">
        <v>4270</v>
      </c>
      <c r="G105" s="103">
        <v>5000</v>
      </c>
      <c r="H105" s="111">
        <v>0</v>
      </c>
      <c r="I105" s="112">
        <f t="shared" si="1"/>
        <v>5000</v>
      </c>
    </row>
    <row r="106" spans="1:9" s="5" customFormat="1" ht="27" hidden="1" customHeight="1" x14ac:dyDescent="0.2">
      <c r="A106" s="124">
        <v>19</v>
      </c>
      <c r="B106" s="215" t="s">
        <v>27</v>
      </c>
      <c r="C106" s="23" t="s">
        <v>115</v>
      </c>
      <c r="D106" s="40" t="s">
        <v>30</v>
      </c>
      <c r="E106" s="40" t="s">
        <v>31</v>
      </c>
      <c r="F106" s="27">
        <v>4210</v>
      </c>
      <c r="G106" s="86">
        <v>1000</v>
      </c>
      <c r="H106" s="105">
        <v>0</v>
      </c>
      <c r="I106" s="80">
        <f t="shared" si="1"/>
        <v>1000</v>
      </c>
    </row>
    <row r="107" spans="1:9" s="5" customFormat="1" ht="27" hidden="1" customHeight="1" x14ac:dyDescent="0.2">
      <c r="A107" s="125"/>
      <c r="B107" s="216"/>
      <c r="C107" s="24" t="s">
        <v>116</v>
      </c>
      <c r="D107" s="55" t="s">
        <v>23</v>
      </c>
      <c r="E107" s="55" t="s">
        <v>56</v>
      </c>
      <c r="F107" s="29">
        <v>6050</v>
      </c>
      <c r="G107" s="87">
        <v>5000</v>
      </c>
      <c r="H107" s="106">
        <v>0</v>
      </c>
      <c r="I107" s="78">
        <f t="shared" si="1"/>
        <v>5000</v>
      </c>
    </row>
    <row r="108" spans="1:9" s="5" customFormat="1" ht="27" hidden="1" customHeight="1" x14ac:dyDescent="0.2">
      <c r="A108" s="125"/>
      <c r="B108" s="216"/>
      <c r="C108" s="198" t="s">
        <v>117</v>
      </c>
      <c r="D108" s="55" t="s">
        <v>23</v>
      </c>
      <c r="E108" s="55" t="s">
        <v>56</v>
      </c>
      <c r="F108" s="29">
        <v>4210</v>
      </c>
      <c r="G108" s="87">
        <v>1000</v>
      </c>
      <c r="H108" s="106">
        <v>0</v>
      </c>
      <c r="I108" s="78">
        <f t="shared" si="1"/>
        <v>1000</v>
      </c>
    </row>
    <row r="109" spans="1:9" s="5" customFormat="1" ht="27" hidden="1" customHeight="1" x14ac:dyDescent="0.2">
      <c r="A109" s="125"/>
      <c r="B109" s="216"/>
      <c r="C109" s="199"/>
      <c r="D109" s="55" t="s">
        <v>23</v>
      </c>
      <c r="E109" s="55" t="s">
        <v>56</v>
      </c>
      <c r="F109" s="29">
        <v>4270</v>
      </c>
      <c r="G109" s="87">
        <v>3000</v>
      </c>
      <c r="H109" s="106">
        <v>0</v>
      </c>
      <c r="I109" s="78">
        <f t="shared" si="1"/>
        <v>3000</v>
      </c>
    </row>
    <row r="110" spans="1:9" s="5" customFormat="1" ht="27" hidden="1" customHeight="1" x14ac:dyDescent="0.2">
      <c r="A110" s="125"/>
      <c r="B110" s="216"/>
      <c r="C110" s="24" t="s">
        <v>118</v>
      </c>
      <c r="D110" s="55" t="s">
        <v>9</v>
      </c>
      <c r="E110" s="55" t="s">
        <v>28</v>
      </c>
      <c r="F110" s="29">
        <v>4210</v>
      </c>
      <c r="G110" s="87">
        <v>2500</v>
      </c>
      <c r="H110" s="106">
        <v>0</v>
      </c>
      <c r="I110" s="78">
        <f t="shared" si="1"/>
        <v>2500</v>
      </c>
    </row>
    <row r="111" spans="1:9" s="5" customFormat="1" ht="27" hidden="1" customHeight="1" x14ac:dyDescent="0.2">
      <c r="A111" s="126"/>
      <c r="B111" s="217"/>
      <c r="C111" s="198" t="s">
        <v>119</v>
      </c>
      <c r="D111" s="55" t="s">
        <v>9</v>
      </c>
      <c r="E111" s="55" t="s">
        <v>28</v>
      </c>
      <c r="F111" s="29">
        <v>4210</v>
      </c>
      <c r="G111" s="87">
        <v>1000</v>
      </c>
      <c r="H111" s="106">
        <v>0</v>
      </c>
      <c r="I111" s="78">
        <f t="shared" si="1"/>
        <v>1000</v>
      </c>
    </row>
    <row r="112" spans="1:9" s="5" customFormat="1" ht="27" hidden="1" customHeight="1" x14ac:dyDescent="0.2">
      <c r="A112" s="126"/>
      <c r="B112" s="217"/>
      <c r="C112" s="199"/>
      <c r="D112" s="55" t="s">
        <v>9</v>
      </c>
      <c r="E112" s="55" t="s">
        <v>28</v>
      </c>
      <c r="F112" s="29">
        <v>4300</v>
      </c>
      <c r="G112" s="87">
        <v>3353.63</v>
      </c>
      <c r="H112" s="106">
        <v>0</v>
      </c>
      <c r="I112" s="78">
        <f t="shared" si="1"/>
        <v>3353.63</v>
      </c>
    </row>
    <row r="113" spans="1:9" s="5" customFormat="1" ht="27" hidden="1" customHeight="1" x14ac:dyDescent="0.2">
      <c r="A113" s="126"/>
      <c r="B113" s="217"/>
      <c r="C113" s="205" t="s">
        <v>120</v>
      </c>
      <c r="D113" s="55" t="s">
        <v>114</v>
      </c>
      <c r="E113" s="55" t="s">
        <v>121</v>
      </c>
      <c r="F113" s="29">
        <v>4170</v>
      </c>
      <c r="G113" s="87">
        <v>5169.0200000000004</v>
      </c>
      <c r="H113" s="106">
        <v>0</v>
      </c>
      <c r="I113" s="78">
        <f t="shared" si="1"/>
        <v>5169.0200000000004</v>
      </c>
    </row>
    <row r="114" spans="1:9" s="5" customFormat="1" ht="27" hidden="1" customHeight="1" x14ac:dyDescent="0.2">
      <c r="A114" s="126"/>
      <c r="B114" s="217"/>
      <c r="C114" s="206"/>
      <c r="D114" s="55" t="s">
        <v>114</v>
      </c>
      <c r="E114" s="55" t="s">
        <v>121</v>
      </c>
      <c r="F114" s="29">
        <v>4110</v>
      </c>
      <c r="G114" s="87">
        <v>926.81</v>
      </c>
      <c r="H114" s="106">
        <v>0</v>
      </c>
      <c r="I114" s="78">
        <f t="shared" si="1"/>
        <v>926.81</v>
      </c>
    </row>
    <row r="115" spans="1:9" s="5" customFormat="1" ht="27" hidden="1" customHeight="1" x14ac:dyDescent="0.2">
      <c r="A115" s="126"/>
      <c r="B115" s="217"/>
      <c r="C115" s="206"/>
      <c r="D115" s="55" t="s">
        <v>114</v>
      </c>
      <c r="E115" s="55" t="s">
        <v>121</v>
      </c>
      <c r="F115" s="29">
        <v>4120</v>
      </c>
      <c r="G115" s="87">
        <v>126.64</v>
      </c>
      <c r="H115" s="106">
        <v>0</v>
      </c>
      <c r="I115" s="78">
        <f t="shared" si="1"/>
        <v>126.64</v>
      </c>
    </row>
    <row r="116" spans="1:9" s="5" customFormat="1" ht="27" hidden="1" customHeight="1" x14ac:dyDescent="0.2">
      <c r="A116" s="126"/>
      <c r="B116" s="217"/>
      <c r="C116" s="206"/>
      <c r="D116" s="55" t="s">
        <v>114</v>
      </c>
      <c r="E116" s="55" t="s">
        <v>121</v>
      </c>
      <c r="F116" s="29">
        <v>4710</v>
      </c>
      <c r="G116" s="87">
        <v>77.53</v>
      </c>
      <c r="H116" s="106">
        <v>0</v>
      </c>
      <c r="I116" s="78">
        <f t="shared" si="1"/>
        <v>77.53</v>
      </c>
    </row>
    <row r="117" spans="1:9" s="5" customFormat="1" ht="27" hidden="1" customHeight="1" x14ac:dyDescent="0.2">
      <c r="A117" s="126"/>
      <c r="B117" s="217"/>
      <c r="C117" s="205" t="s">
        <v>122</v>
      </c>
      <c r="D117" s="55" t="s">
        <v>9</v>
      </c>
      <c r="E117" s="55" t="s">
        <v>10</v>
      </c>
      <c r="F117" s="29">
        <v>4170</v>
      </c>
      <c r="G117" s="87">
        <v>4102.3999999999996</v>
      </c>
      <c r="H117" s="106">
        <v>0</v>
      </c>
      <c r="I117" s="78">
        <f t="shared" si="1"/>
        <v>4102.3999999999996</v>
      </c>
    </row>
    <row r="118" spans="1:9" s="5" customFormat="1" ht="27" hidden="1" customHeight="1" x14ac:dyDescent="0.2">
      <c r="A118" s="126"/>
      <c r="B118" s="217"/>
      <c r="C118" s="206"/>
      <c r="D118" s="55" t="s">
        <v>9</v>
      </c>
      <c r="E118" s="55" t="s">
        <v>10</v>
      </c>
      <c r="F118" s="29">
        <v>4110</v>
      </c>
      <c r="G118" s="87">
        <v>735.54</v>
      </c>
      <c r="H118" s="106">
        <v>0</v>
      </c>
      <c r="I118" s="78">
        <f t="shared" si="1"/>
        <v>735.54</v>
      </c>
    </row>
    <row r="119" spans="1:9" s="5" customFormat="1" ht="27" hidden="1" customHeight="1" x14ac:dyDescent="0.2">
      <c r="A119" s="126"/>
      <c r="B119" s="217"/>
      <c r="C119" s="206"/>
      <c r="D119" s="55" t="s">
        <v>9</v>
      </c>
      <c r="E119" s="55" t="s">
        <v>10</v>
      </c>
      <c r="F119" s="29">
        <v>4120</v>
      </c>
      <c r="G119" s="87">
        <v>100.52</v>
      </c>
      <c r="H119" s="106">
        <v>0</v>
      </c>
      <c r="I119" s="78">
        <f t="shared" si="1"/>
        <v>100.52</v>
      </c>
    </row>
    <row r="120" spans="1:9" s="5" customFormat="1" ht="27" hidden="1" customHeight="1" thickBot="1" x14ac:dyDescent="0.25">
      <c r="A120" s="127"/>
      <c r="B120" s="190"/>
      <c r="C120" s="207"/>
      <c r="D120" s="56" t="s">
        <v>9</v>
      </c>
      <c r="E120" s="56" t="s">
        <v>10</v>
      </c>
      <c r="F120" s="31">
        <v>4710</v>
      </c>
      <c r="G120" s="88">
        <v>61.54</v>
      </c>
      <c r="H120" s="107">
        <v>0</v>
      </c>
      <c r="I120" s="81">
        <f t="shared" si="1"/>
        <v>61.54</v>
      </c>
    </row>
    <row r="121" spans="1:9" s="4" customFormat="1" ht="27" hidden="1" customHeight="1" x14ac:dyDescent="0.2">
      <c r="A121" s="208">
        <v>20</v>
      </c>
      <c r="B121" s="211" t="s">
        <v>32</v>
      </c>
      <c r="C121" s="214" t="s">
        <v>44</v>
      </c>
      <c r="D121" s="32">
        <v>801</v>
      </c>
      <c r="E121" s="32">
        <v>80101</v>
      </c>
      <c r="F121" s="32">
        <v>4240</v>
      </c>
      <c r="G121" s="84">
        <v>1250</v>
      </c>
      <c r="H121" s="109">
        <v>0</v>
      </c>
      <c r="I121" s="110">
        <f t="shared" si="1"/>
        <v>1250</v>
      </c>
    </row>
    <row r="122" spans="1:9" s="4" customFormat="1" ht="27" hidden="1" customHeight="1" x14ac:dyDescent="0.2">
      <c r="A122" s="209"/>
      <c r="B122" s="212"/>
      <c r="C122" s="153"/>
      <c r="D122" s="33">
        <v>801</v>
      </c>
      <c r="E122" s="33">
        <v>80104</v>
      </c>
      <c r="F122" s="33">
        <v>4240</v>
      </c>
      <c r="G122" s="91">
        <v>1250</v>
      </c>
      <c r="H122" s="113">
        <v>0</v>
      </c>
      <c r="I122" s="114">
        <f t="shared" si="1"/>
        <v>1250</v>
      </c>
    </row>
    <row r="123" spans="1:9" s="4" customFormat="1" ht="27" hidden="1" customHeight="1" x14ac:dyDescent="0.2">
      <c r="A123" s="209"/>
      <c r="B123" s="212"/>
      <c r="C123" s="45" t="s">
        <v>123</v>
      </c>
      <c r="D123" s="33">
        <v>921</v>
      </c>
      <c r="E123" s="33">
        <v>92109</v>
      </c>
      <c r="F123" s="33">
        <v>4270</v>
      </c>
      <c r="G123" s="91">
        <v>20000</v>
      </c>
      <c r="H123" s="113">
        <v>0</v>
      </c>
      <c r="I123" s="114">
        <f t="shared" si="1"/>
        <v>20000</v>
      </c>
    </row>
    <row r="124" spans="1:9" s="4" customFormat="1" ht="45" hidden="1" customHeight="1" x14ac:dyDescent="0.2">
      <c r="A124" s="209"/>
      <c r="B124" s="212"/>
      <c r="C124" s="65" t="s">
        <v>124</v>
      </c>
      <c r="D124" s="33">
        <v>921</v>
      </c>
      <c r="E124" s="33">
        <v>92105</v>
      </c>
      <c r="F124" s="33">
        <v>4300</v>
      </c>
      <c r="G124" s="91">
        <v>22500</v>
      </c>
      <c r="H124" s="113">
        <v>0</v>
      </c>
      <c r="I124" s="114">
        <f t="shared" si="1"/>
        <v>22500</v>
      </c>
    </row>
    <row r="125" spans="1:9" s="4" customFormat="1" ht="27" hidden="1" customHeight="1" x14ac:dyDescent="0.2">
      <c r="A125" s="209"/>
      <c r="B125" s="212"/>
      <c r="C125" s="50" t="s">
        <v>125</v>
      </c>
      <c r="D125" s="33">
        <v>630</v>
      </c>
      <c r="E125" s="33">
        <v>63003</v>
      </c>
      <c r="F125" s="33">
        <v>6050</v>
      </c>
      <c r="G125" s="91">
        <v>4773.6000000000004</v>
      </c>
      <c r="H125" s="113">
        <v>0</v>
      </c>
      <c r="I125" s="114">
        <f t="shared" si="1"/>
        <v>4773.6000000000004</v>
      </c>
    </row>
    <row r="126" spans="1:9" s="4" customFormat="1" ht="27" hidden="1" customHeight="1" x14ac:dyDescent="0.2">
      <c r="A126" s="209"/>
      <c r="B126" s="212"/>
      <c r="C126" s="45" t="s">
        <v>43</v>
      </c>
      <c r="D126" s="33">
        <v>600</v>
      </c>
      <c r="E126" s="33">
        <v>60016</v>
      </c>
      <c r="F126" s="33">
        <v>4270</v>
      </c>
      <c r="G126" s="91">
        <v>2500</v>
      </c>
      <c r="H126" s="113">
        <v>0</v>
      </c>
      <c r="I126" s="114">
        <f t="shared" si="1"/>
        <v>2500</v>
      </c>
    </row>
    <row r="127" spans="1:9" s="4" customFormat="1" ht="27" customHeight="1" thickBot="1" x14ac:dyDescent="0.25">
      <c r="A127" s="210"/>
      <c r="B127" s="213"/>
      <c r="C127" s="46" t="s">
        <v>49</v>
      </c>
      <c r="D127" s="44">
        <v>900</v>
      </c>
      <c r="E127" s="44">
        <v>90004</v>
      </c>
      <c r="F127" s="44">
        <v>4300</v>
      </c>
      <c r="G127" s="85">
        <v>2500</v>
      </c>
      <c r="H127" s="111">
        <v>0</v>
      </c>
      <c r="I127" s="112">
        <f t="shared" si="1"/>
        <v>2500</v>
      </c>
    </row>
    <row r="128" spans="1:9" s="4" customFormat="1" ht="30" hidden="1" customHeight="1" x14ac:dyDescent="0.2">
      <c r="A128" s="140">
        <v>21</v>
      </c>
      <c r="B128" s="137" t="s">
        <v>33</v>
      </c>
      <c r="C128" s="23" t="s">
        <v>126</v>
      </c>
      <c r="D128" s="27">
        <v>921</v>
      </c>
      <c r="E128" s="27">
        <v>92109</v>
      </c>
      <c r="F128" s="27">
        <v>4270</v>
      </c>
      <c r="G128" s="86">
        <v>17000</v>
      </c>
      <c r="H128" s="105">
        <v>0</v>
      </c>
      <c r="I128" s="80">
        <f t="shared" si="1"/>
        <v>17000</v>
      </c>
    </row>
    <row r="129" spans="1:9" s="4" customFormat="1" ht="24.95" hidden="1" customHeight="1" x14ac:dyDescent="0.2">
      <c r="A129" s="141"/>
      <c r="B129" s="138"/>
      <c r="C129" s="42" t="s">
        <v>127</v>
      </c>
      <c r="D129" s="29">
        <v>921</v>
      </c>
      <c r="E129" s="29">
        <v>92109</v>
      </c>
      <c r="F129" s="29">
        <v>4210</v>
      </c>
      <c r="G129" s="87">
        <v>1427.5</v>
      </c>
      <c r="H129" s="106">
        <v>0</v>
      </c>
      <c r="I129" s="78">
        <f t="shared" si="1"/>
        <v>1427.5</v>
      </c>
    </row>
    <row r="130" spans="1:9" s="4" customFormat="1" ht="39.950000000000003" hidden="1" customHeight="1" thickBot="1" x14ac:dyDescent="0.25">
      <c r="A130" s="200"/>
      <c r="B130" s="139"/>
      <c r="C130" s="26" t="s">
        <v>63</v>
      </c>
      <c r="D130" s="31">
        <v>921</v>
      </c>
      <c r="E130" s="31">
        <v>92105</v>
      </c>
      <c r="F130" s="31">
        <v>4300</v>
      </c>
      <c r="G130" s="88">
        <v>10000</v>
      </c>
      <c r="H130" s="107">
        <v>0</v>
      </c>
      <c r="I130" s="81">
        <f t="shared" si="1"/>
        <v>10000</v>
      </c>
    </row>
    <row r="131" spans="1:9" s="4" customFormat="1" ht="26.25" hidden="1" customHeight="1" thickBot="1" x14ac:dyDescent="0.25">
      <c r="A131" s="120" t="s">
        <v>34</v>
      </c>
      <c r="B131" s="121"/>
      <c r="C131" s="122"/>
      <c r="D131" s="122"/>
      <c r="E131" s="122"/>
      <c r="F131" s="123"/>
      <c r="G131" s="218">
        <f>SUM(G3:G130)</f>
        <v>846690.01000000024</v>
      </c>
      <c r="H131" s="219">
        <f>SUM(H4:H130)</f>
        <v>0</v>
      </c>
      <c r="I131" s="220">
        <f t="shared" si="1"/>
        <v>846690.01000000024</v>
      </c>
    </row>
    <row r="132" spans="1:9" s="4" customFormat="1" x14ac:dyDescent="0.2">
      <c r="A132" s="6"/>
      <c r="C132" s="7"/>
      <c r="G132" s="221">
        <f t="shared" ref="G132:H132" si="3">G127+G102+G93+G86+G77+G76+G75+G74+G73+G72+G38+G37+G36+G35+G11+G10+G9+G8+G4</f>
        <v>32527.390000000007</v>
      </c>
      <c r="H132" s="221">
        <f t="shared" si="3"/>
        <v>0</v>
      </c>
      <c r="I132" s="221">
        <f>I127+I102+I93+I86+I77+I76+I75+I74+I73+I72+I38+I37+I36+I35+I11+I10+I9+I8+I4</f>
        <v>32527.390000000007</v>
      </c>
    </row>
    <row r="133" spans="1:9" s="4" customFormat="1" x14ac:dyDescent="0.2">
      <c r="A133" s="6"/>
      <c r="C133" s="7"/>
      <c r="I133" s="8"/>
    </row>
    <row r="134" spans="1:9" s="4" customFormat="1" x14ac:dyDescent="0.2">
      <c r="A134" s="6"/>
      <c r="C134" s="7"/>
      <c r="I134" s="8"/>
    </row>
    <row r="135" spans="1:9" s="4" customFormat="1" x14ac:dyDescent="0.2">
      <c r="A135" s="6"/>
      <c r="C135" s="21"/>
      <c r="I135" s="8"/>
    </row>
    <row r="136" spans="1:9" s="4" customFormat="1" x14ac:dyDescent="0.2">
      <c r="A136" s="6"/>
      <c r="C136" s="7"/>
      <c r="I136" s="8"/>
    </row>
    <row r="137" spans="1:9" s="4" customFormat="1" x14ac:dyDescent="0.2">
      <c r="A137" s="6"/>
      <c r="C137" s="7"/>
      <c r="I137" s="8"/>
    </row>
    <row r="138" spans="1:9" s="4" customFormat="1" x14ac:dyDescent="0.2">
      <c r="A138" s="6"/>
      <c r="C138" s="8"/>
      <c r="I138" s="8"/>
    </row>
    <row r="139" spans="1:9" s="4" customFormat="1" x14ac:dyDescent="0.2">
      <c r="A139" s="6"/>
      <c r="C139" s="8"/>
      <c r="I139" s="8"/>
    </row>
    <row r="140" spans="1:9" s="4" customFormat="1" x14ac:dyDescent="0.2">
      <c r="A140" s="6"/>
      <c r="C140" s="7"/>
      <c r="I140" s="8"/>
    </row>
    <row r="141" spans="1:9" s="4" customFormat="1" x14ac:dyDescent="0.2">
      <c r="A141" s="6"/>
      <c r="C141" s="7"/>
      <c r="I141" s="8"/>
    </row>
    <row r="142" spans="1:9" s="4" customFormat="1" x14ac:dyDescent="0.2">
      <c r="A142" s="6"/>
      <c r="C142" s="7"/>
      <c r="I142" s="8"/>
    </row>
    <row r="143" spans="1:9" s="4" customFormat="1" x14ac:dyDescent="0.2">
      <c r="A143" s="6"/>
      <c r="C143" s="7"/>
      <c r="I143" s="8"/>
    </row>
    <row r="144" spans="1:9" s="4" customFormat="1" x14ac:dyDescent="0.2">
      <c r="A144" s="6"/>
      <c r="C144" s="7"/>
      <c r="I144" s="8"/>
    </row>
    <row r="145" spans="1:9" s="4" customFormat="1" x14ac:dyDescent="0.2">
      <c r="A145" s="6"/>
      <c r="C145" s="7"/>
      <c r="I145" s="8"/>
    </row>
    <row r="146" spans="1:9" s="4" customFormat="1" x14ac:dyDescent="0.2">
      <c r="A146" s="6"/>
      <c r="C146" s="7"/>
      <c r="I146" s="8"/>
    </row>
    <row r="147" spans="1:9" s="4" customFormat="1" x14ac:dyDescent="0.2">
      <c r="A147" s="6"/>
      <c r="C147" s="7"/>
      <c r="I147" s="8"/>
    </row>
    <row r="148" spans="1:9" s="4" customFormat="1" x14ac:dyDescent="0.2">
      <c r="A148" s="6"/>
      <c r="C148" s="7"/>
      <c r="I148" s="8"/>
    </row>
    <row r="149" spans="1:9" s="4" customFormat="1" x14ac:dyDescent="0.2">
      <c r="A149" s="6"/>
      <c r="C149" s="7"/>
      <c r="I149" s="8"/>
    </row>
    <row r="150" spans="1:9" s="4" customFormat="1" x14ac:dyDescent="0.2">
      <c r="A150" s="6"/>
      <c r="C150" s="7"/>
      <c r="I150" s="8"/>
    </row>
    <row r="151" spans="1:9" s="4" customFormat="1" x14ac:dyDescent="0.2">
      <c r="A151" s="6"/>
      <c r="C151" s="7"/>
      <c r="I151" s="8"/>
    </row>
    <row r="152" spans="1:9" s="4" customFormat="1" x14ac:dyDescent="0.2">
      <c r="A152" s="6"/>
      <c r="C152" s="7"/>
      <c r="I152" s="8"/>
    </row>
    <row r="153" spans="1:9" s="4" customFormat="1" x14ac:dyDescent="0.2">
      <c r="A153" s="6"/>
      <c r="C153" s="7"/>
      <c r="I153" s="8"/>
    </row>
    <row r="154" spans="1:9" s="4" customFormat="1" x14ac:dyDescent="0.2">
      <c r="A154" s="6"/>
      <c r="C154" s="7"/>
      <c r="I154" s="8"/>
    </row>
    <row r="155" spans="1:9" s="4" customFormat="1" x14ac:dyDescent="0.2">
      <c r="A155" s="6"/>
      <c r="C155" s="7"/>
      <c r="I155" s="8"/>
    </row>
    <row r="156" spans="1:9" s="4" customFormat="1" x14ac:dyDescent="0.2">
      <c r="A156" s="6"/>
      <c r="C156" s="7"/>
      <c r="I156" s="8"/>
    </row>
    <row r="157" spans="1:9" s="4" customFormat="1" x14ac:dyDescent="0.2">
      <c r="A157" s="6"/>
      <c r="C157" s="7"/>
      <c r="I157" s="8"/>
    </row>
    <row r="158" spans="1:9" s="4" customFormat="1" x14ac:dyDescent="0.2">
      <c r="A158" s="6"/>
      <c r="C158" s="7"/>
      <c r="I158" s="8"/>
    </row>
    <row r="159" spans="1:9" s="4" customFormat="1" x14ac:dyDescent="0.2">
      <c r="A159" s="6"/>
      <c r="C159" s="7"/>
      <c r="I159" s="8"/>
    </row>
    <row r="160" spans="1:9" s="4" customFormat="1" x14ac:dyDescent="0.2">
      <c r="A160" s="6"/>
      <c r="C160" s="7"/>
      <c r="I160" s="8"/>
    </row>
    <row r="161" spans="1:9" s="4" customFormat="1" x14ac:dyDescent="0.2">
      <c r="A161" s="6"/>
      <c r="C161" s="7"/>
      <c r="I161" s="8"/>
    </row>
    <row r="162" spans="1:9" s="4" customFormat="1" x14ac:dyDescent="0.2">
      <c r="A162" s="6"/>
      <c r="C162" s="7"/>
      <c r="I162" s="8"/>
    </row>
    <row r="163" spans="1:9" s="4" customFormat="1" x14ac:dyDescent="0.2">
      <c r="A163" s="6"/>
      <c r="C163" s="7"/>
      <c r="I163" s="8"/>
    </row>
    <row r="164" spans="1:9" s="4" customFormat="1" x14ac:dyDescent="0.2">
      <c r="A164" s="6"/>
      <c r="C164" s="7"/>
      <c r="I164" s="8"/>
    </row>
    <row r="165" spans="1:9" s="4" customFormat="1" x14ac:dyDescent="0.2">
      <c r="A165" s="6"/>
      <c r="C165" s="7"/>
      <c r="I165" s="8"/>
    </row>
    <row r="166" spans="1:9" s="4" customFormat="1" x14ac:dyDescent="0.2">
      <c r="A166" s="6"/>
      <c r="C166" s="7"/>
      <c r="I166" s="8"/>
    </row>
    <row r="167" spans="1:9" s="4" customFormat="1" x14ac:dyDescent="0.2">
      <c r="A167" s="6"/>
      <c r="C167" s="7"/>
      <c r="I167" s="8"/>
    </row>
    <row r="168" spans="1:9" s="4" customFormat="1" x14ac:dyDescent="0.2">
      <c r="A168" s="6"/>
      <c r="C168" s="7"/>
      <c r="I168" s="8"/>
    </row>
    <row r="169" spans="1:9" s="4" customFormat="1" x14ac:dyDescent="0.2">
      <c r="A169" s="6"/>
      <c r="C169" s="7"/>
      <c r="I169" s="8"/>
    </row>
    <row r="170" spans="1:9" s="4" customFormat="1" x14ac:dyDescent="0.2">
      <c r="A170" s="6"/>
      <c r="C170" s="7"/>
      <c r="I170" s="8"/>
    </row>
    <row r="171" spans="1:9" s="4" customFormat="1" x14ac:dyDescent="0.2">
      <c r="A171" s="6"/>
      <c r="C171" s="7"/>
      <c r="I171" s="8"/>
    </row>
    <row r="172" spans="1:9" s="4" customFormat="1" x14ac:dyDescent="0.2">
      <c r="A172" s="6"/>
      <c r="C172" s="7"/>
      <c r="I172" s="8"/>
    </row>
    <row r="173" spans="1:9" s="4" customFormat="1" x14ac:dyDescent="0.2">
      <c r="A173" s="6"/>
      <c r="C173" s="7"/>
      <c r="I173" s="8"/>
    </row>
    <row r="174" spans="1:9" s="4" customFormat="1" x14ac:dyDescent="0.2">
      <c r="A174" s="6"/>
      <c r="C174" s="7"/>
      <c r="I174" s="8"/>
    </row>
    <row r="175" spans="1:9" s="4" customFormat="1" x14ac:dyDescent="0.2">
      <c r="A175" s="6"/>
      <c r="C175" s="7"/>
      <c r="I175" s="8"/>
    </row>
    <row r="176" spans="1:9" s="4" customFormat="1" x14ac:dyDescent="0.2">
      <c r="A176" s="6"/>
      <c r="C176" s="7"/>
      <c r="I176" s="8"/>
    </row>
    <row r="177" spans="1:9" s="4" customFormat="1" x14ac:dyDescent="0.2">
      <c r="A177" s="6"/>
      <c r="C177" s="7"/>
      <c r="I177" s="8"/>
    </row>
    <row r="178" spans="1:9" s="4" customFormat="1" x14ac:dyDescent="0.2">
      <c r="A178" s="6"/>
      <c r="C178" s="7"/>
      <c r="I178" s="8"/>
    </row>
    <row r="179" spans="1:9" s="4" customFormat="1" x14ac:dyDescent="0.2">
      <c r="A179" s="6"/>
      <c r="C179" s="7"/>
      <c r="I179" s="8"/>
    </row>
    <row r="180" spans="1:9" s="4" customFormat="1" x14ac:dyDescent="0.2">
      <c r="A180" s="6"/>
      <c r="C180" s="7"/>
      <c r="I180" s="8"/>
    </row>
    <row r="181" spans="1:9" s="4" customFormat="1" x14ac:dyDescent="0.2">
      <c r="A181" s="6"/>
      <c r="C181" s="7"/>
      <c r="I181" s="8"/>
    </row>
    <row r="182" spans="1:9" s="4" customFormat="1" x14ac:dyDescent="0.2">
      <c r="A182" s="6"/>
      <c r="C182" s="7"/>
      <c r="I182" s="8"/>
    </row>
    <row r="183" spans="1:9" s="4" customFormat="1" x14ac:dyDescent="0.2">
      <c r="A183" s="6"/>
      <c r="C183" s="7"/>
      <c r="I183" s="8"/>
    </row>
    <row r="184" spans="1:9" s="4" customFormat="1" x14ac:dyDescent="0.2">
      <c r="A184" s="6"/>
      <c r="C184" s="7"/>
      <c r="I184" s="8"/>
    </row>
  </sheetData>
  <autoFilter ref="B1:I131" xr:uid="{00000000-0001-0000-0000-000000000000}">
    <filterColumn colId="2">
      <filters>
        <filter val="900"/>
      </filters>
    </filterColumn>
    <filterColumn colId="3">
      <filters>
        <filter val="90004"/>
      </filters>
    </filterColumn>
  </autoFilter>
  <mergeCells count="56">
    <mergeCell ref="A128:A130"/>
    <mergeCell ref="B128:B130"/>
    <mergeCell ref="A102:A105"/>
    <mergeCell ref="B102:B105"/>
    <mergeCell ref="C103:C104"/>
    <mergeCell ref="C108:C109"/>
    <mergeCell ref="C111:C112"/>
    <mergeCell ref="C113:C116"/>
    <mergeCell ref="C117:C120"/>
    <mergeCell ref="A121:A127"/>
    <mergeCell ref="B121:B127"/>
    <mergeCell ref="C121:C122"/>
    <mergeCell ref="B106:B120"/>
    <mergeCell ref="B64:B67"/>
    <mergeCell ref="A93:A99"/>
    <mergeCell ref="B93:B99"/>
    <mergeCell ref="C96:C99"/>
    <mergeCell ref="A100:A101"/>
    <mergeCell ref="B100:B101"/>
    <mergeCell ref="A82:A92"/>
    <mergeCell ref="B82:B92"/>
    <mergeCell ref="C82:C85"/>
    <mergeCell ref="C87:C88"/>
    <mergeCell ref="C89:C90"/>
    <mergeCell ref="A4:A5"/>
    <mergeCell ref="B4:B5"/>
    <mergeCell ref="A6:A14"/>
    <mergeCell ref="B6:B14"/>
    <mergeCell ref="C57:C59"/>
    <mergeCell ref="C26:C28"/>
    <mergeCell ref="C8:C11"/>
    <mergeCell ref="C13:C14"/>
    <mergeCell ref="A15:A19"/>
    <mergeCell ref="B15:B19"/>
    <mergeCell ref="A20:A30"/>
    <mergeCell ref="B20:B30"/>
    <mergeCell ref="C35:C38"/>
    <mergeCell ref="A43:A44"/>
    <mergeCell ref="B43:B44"/>
    <mergeCell ref="A46:A54"/>
    <mergeCell ref="A131:F131"/>
    <mergeCell ref="A106:A120"/>
    <mergeCell ref="A31:A33"/>
    <mergeCell ref="B31:B33"/>
    <mergeCell ref="A34:A42"/>
    <mergeCell ref="B34:B42"/>
    <mergeCell ref="A55:A63"/>
    <mergeCell ref="B55:B63"/>
    <mergeCell ref="A68:A70"/>
    <mergeCell ref="B68:B70"/>
    <mergeCell ref="A71:A81"/>
    <mergeCell ref="B71:B81"/>
    <mergeCell ref="C72:C77"/>
    <mergeCell ref="A64:A67"/>
    <mergeCell ref="C79:C80"/>
    <mergeCell ref="B46:B54"/>
  </mergeCells>
  <pageMargins left="0.31496062992125984" right="0.19685039370078741" top="1.0629921259842521" bottom="0.86614173228346458" header="0.19685039370078741" footer="0.51181102362204722"/>
  <pageSetup paperSize="9" scale="75" fitToHeight="0" orientation="portrait" horizontalDpi="4294967295" verticalDpi="4294967295" r:id="rId1"/>
  <headerFooter alignWithMargins="0">
    <oddHeader xml:space="preserve">&amp;C&amp;"Arial,Pogrubiony"&amp;12
Fundusz sołecki 2024 rok
&amp;RZałącznik nr 9
do Uchwały Nr     /24 
Rady Miejskiej w Mosinie z dnia 27.03.2024
</oddHeader>
    <oddFooter>&amp;C&amp;P</oddFooter>
  </headerFooter>
  <rowBreaks count="4" manualBreakCount="4">
    <brk id="33" max="8" man="1"/>
    <brk id="63" max="8" man="1"/>
    <brk id="92" max="8" man="1"/>
    <brk id="120" max="8" man="1"/>
  </rowBreaks>
  <ignoredErrors>
    <ignoredError sqref="D20:E20 D30:E30 D93:E99 D101:E101 D102:E105 D106:E106 D100:E100 D110:E120 D107:E109" numberStoredAsText="1"/>
    <ignoredError sqref="H1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9- Fundusz sołeck</vt:lpstr>
      <vt:lpstr>'Załącznik nr 9- Fundusz sołeck'!Obszar_wydruku</vt:lpstr>
      <vt:lpstr>'Załącznik nr 9- Fundusz sołeck'!Tytuły_wydruku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Radosław Łucka</cp:lastModifiedBy>
  <cp:lastPrinted>2023-10-11T11:36:26Z</cp:lastPrinted>
  <dcterms:created xsi:type="dcterms:W3CDTF">2020-11-13T13:56:05Z</dcterms:created>
  <dcterms:modified xsi:type="dcterms:W3CDTF">2024-04-18T10:37:15Z</dcterms:modified>
</cp:coreProperties>
</file>